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Sheet1!$A$1:$F$24</definedName>
  </definedNames>
  <calcPr calcId="144525"/>
</workbook>
</file>

<file path=xl/calcChain.xml><?xml version="1.0" encoding="utf-8"?>
<calcChain xmlns="http://schemas.openxmlformats.org/spreadsheetml/2006/main">
  <c r="D16" i="1" l="1"/>
  <c r="E10" i="1"/>
  <c r="E12" i="1"/>
  <c r="E13" i="1"/>
  <c r="E17" i="1"/>
  <c r="E18" i="1"/>
  <c r="E19" i="1"/>
  <c r="E22" i="1"/>
  <c r="E8" i="1"/>
  <c r="D9" i="1"/>
  <c r="D15" i="1" l="1"/>
  <c r="C16" i="1"/>
  <c r="E16" i="1" s="1"/>
  <c r="C9" i="1"/>
  <c r="E9" i="1" s="1"/>
  <c r="C15" i="1" l="1"/>
  <c r="E15" i="1"/>
</calcChain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<sst xmlns="http://schemas.openxmlformats.org/spreadsheetml/2006/main" count="36" uniqueCount="33">
  <si>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</si>
  <si>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</si>
  <si>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</si>
  <si>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</si>
  <si>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</si>
  <si>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</si>
  <si>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</si>
  <si>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</si>
  <si>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</si>
  <si>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</si>
  <si>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</si>
  <si>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</si>
  <si>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</si>
  <si>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</si>
  <si>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</si>
  <si>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</si>
  <si>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</si>
  <si>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</si>
  <si>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</si>
  <si>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</si>
  <si>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</si>
  <si>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</si>
  <si>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</si>
  <si>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</si>
  <si>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</si>
  <si>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</si>
  <si>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</si>
  <si>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</si>
  <si>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</si>
  <si>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</si>
  <si>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</si>
  <si>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QUÝ I NĂM 2025</t>
  </si>
  <si>
    <t>ƯỚC THỰC HIỆN QUÝ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</si>
</sst>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1" fillId="0" borderId="0"/>
    <xf numFmtId="0" fontId="12" fillId="0" borderId="0"/>
    <xf numFmtId="0" fontId="17" fillId="0" borderId="0"/>
    <xf numFmtId="0" fontId="1" fillId="0" borderId="0"/>
  </cellStyleXfs>
  <cellXfs count="46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19" fillId="0" borderId="3" xfId="0" applyFont="1" applyFill="1" applyBorder="1"/>
    <xf numFmtId="0" fontId="19" fillId="0" borderId="6" xfId="0" applyFont="1" applyFill="1" applyBorder="1"/>
    <xf numFmtId="3" fontId="4" fillId="0" borderId="4" xfId="0" applyNumberFormat="1" applyFont="1" applyFill="1" applyBorder="1"/>
    <xf numFmtId="3" fontId="4" fillId="0" borderId="2" xfId="0" applyNumberFormat="1" applyFont="1" applyFill="1" applyBorder="1"/>
    <xf numFmtId="3" fontId="4" fillId="0" borderId="1" xfId="0" applyNumberFormat="1" applyFont="1" applyFill="1" applyBorder="1"/>
    <xf numFmtId="3" fontId="3" fillId="0" borderId="2" xfId="0" applyNumberFormat="1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2" xfId="0" applyNumberFormat="1" applyFont="1" applyFill="1" applyBorder="1"/>
    <xf numFmtId="165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topLeftCell="A3" workbookViewId="0">
      <selection activeCell="J13" sqref="J13"/>
    </sheetView>
  </sheetViews>
  <sheetFormatPr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1.5703125" style="3" customWidth="1"/>
    <col min="8" max="16384" width="9.140625" style="3"/>
  </cols>
  <sheetData>
    <row r="1" spans="1:13" ht="21" customHeight="1">
      <c r="A1" s="1" t="s">
        <v>30</v>
      </c>
      <c r="B1" s="1"/>
      <c r="C1" s="1"/>
      <c r="D1" s="37" t="s">
        <v>19</v>
      </c>
      <c r="E1" s="38"/>
      <c r="F1" s="38"/>
    </row>
    <row r="2" spans="1:13" ht="33" customHeight="1">
      <c r="A2" s="2" t="s">
        <v>31</v>
      </c>
      <c r="B2" s="16"/>
      <c r="C2" s="17"/>
      <c r="D2" s="17"/>
      <c r="E2" s="17"/>
      <c r="F2" s="17"/>
    </row>
    <row r="3" spans="1:13" ht="12.75" customHeight="1">
      <c r="A3" s="39"/>
      <c r="B3" s="39"/>
      <c r="C3" s="39"/>
      <c r="D3" s="39"/>
      <c r="E3" s="39"/>
      <c r="F3" s="39"/>
      <c r="G3" s="4"/>
      <c r="H3" s="4"/>
      <c r="I3" s="4"/>
      <c r="J3" s="4"/>
      <c r="K3" s="4"/>
      <c r="L3" s="4"/>
      <c r="M3" s="4"/>
    </row>
    <row r="4" spans="1:13" ht="19.5" customHeight="1">
      <c r="A4" s="21"/>
      <c r="B4" s="21"/>
      <c r="C4" s="21"/>
      <c r="D4" s="21"/>
      <c r="E4" s="21"/>
      <c r="F4" s="20" t="s">
        <v>0</v>
      </c>
      <c r="G4" s="22"/>
      <c r="H4" s="22"/>
      <c r="I4" s="4"/>
      <c r="J4" s="4"/>
      <c r="K4" s="4"/>
      <c r="L4" s="4"/>
      <c r="M4" s="4"/>
    </row>
    <row r="5" spans="1:13" s="18" customFormat="1" ht="33" customHeight="1">
      <c r="A5" s="40" t="s">
        <v>1</v>
      </c>
      <c r="B5" s="40" t="s">
        <v>2</v>
      </c>
      <c r="C5" s="40" t="s">
        <v>20</v>
      </c>
      <c r="D5" s="40" t="s">
        <v>32</v>
      </c>
      <c r="E5" s="43" t="s">
        <v>21</v>
      </c>
      <c r="F5" s="44"/>
    </row>
    <row r="6" spans="1:13" s="18" customFormat="1" ht="16.5">
      <c r="A6" s="41"/>
      <c r="B6" s="41"/>
      <c r="C6" s="41"/>
      <c r="D6" s="41"/>
      <c r="E6" s="40" t="s">
        <v>20</v>
      </c>
      <c r="F6" s="40" t="s">
        <v>22</v>
      </c>
    </row>
    <row r="7" spans="1:13" s="18" customFormat="1" ht="30.75" customHeight="1">
      <c r="A7" s="42"/>
      <c r="B7" s="42"/>
      <c r="C7" s="42"/>
      <c r="D7" s="42"/>
      <c r="E7" s="45"/>
      <c r="F7" s="45"/>
    </row>
    <row r="8" spans="1:13" s="5" customFormat="1" ht="24.95" customHeight="1">
      <c r="A8" s="6" t="s">
        <v>3</v>
      </c>
      <c r="B8" s="23" t="s">
        <v>23</v>
      </c>
      <c r="C8" s="28">
        <v>17415000</v>
      </c>
      <c r="D8" s="31">
        <v>4307589.233479999</v>
      </c>
      <c r="E8" s="33">
        <f>+D8/C8*100</f>
        <v>24.734936741200109</v>
      </c>
      <c r="F8" s="33">
        <v>149.53408737911528</v>
      </c>
    </row>
    <row r="9" spans="1:13" s="5" customFormat="1" ht="24.95" customHeight="1">
      <c r="A9" s="7" t="s">
        <v>5</v>
      </c>
      <c r="B9" s="8" t="s">
        <v>24</v>
      </c>
      <c r="C9" s="27">
        <f>+C10+C11+C12+C13</f>
        <v>17322000</v>
      </c>
      <c r="D9" s="32">
        <f>+D10+D11+D12+D13</f>
        <v>4280049.6124799987</v>
      </c>
      <c r="E9" s="34">
        <f t="shared" ref="E9:E22" si="0">+D9/C9*100</f>
        <v>24.708749639071691</v>
      </c>
      <c r="F9" s="34">
        <v>151.22221665641234</v>
      </c>
    </row>
    <row r="10" spans="1:13" s="5" customFormat="1" ht="24.95" customHeight="1">
      <c r="A10" s="12">
        <v>1</v>
      </c>
      <c r="B10" s="13" t="s">
        <v>17</v>
      </c>
      <c r="C10" s="11">
        <v>16370000</v>
      </c>
      <c r="D10" s="29">
        <v>4178609.0239099995</v>
      </c>
      <c r="E10" s="35">
        <f t="shared" si="0"/>
        <v>25.526017250519239</v>
      </c>
      <c r="F10" s="35">
        <v>158.18976307795089</v>
      </c>
    </row>
    <row r="11" spans="1:13" s="5" customFormat="1" ht="24.95" customHeight="1">
      <c r="A11" s="12">
        <v>2</v>
      </c>
      <c r="B11" s="13" t="s">
        <v>25</v>
      </c>
      <c r="C11" s="11"/>
      <c r="D11" s="29"/>
      <c r="E11" s="35"/>
      <c r="F11" s="35"/>
    </row>
    <row r="12" spans="1:13" s="5" customFormat="1" ht="24.95" customHeight="1">
      <c r="A12" s="12">
        <v>3</v>
      </c>
      <c r="B12" s="13" t="s">
        <v>26</v>
      </c>
      <c r="C12" s="11">
        <v>950000</v>
      </c>
      <c r="D12" s="29">
        <v>101128.21057000001</v>
      </c>
      <c r="E12" s="35">
        <f t="shared" si="0"/>
        <v>10.645074796842106</v>
      </c>
      <c r="F12" s="35">
        <v>53.567058064949023</v>
      </c>
    </row>
    <row r="13" spans="1:13" s="5" customFormat="1" ht="24.95" customHeight="1">
      <c r="A13" s="12">
        <v>4</v>
      </c>
      <c r="B13" s="13" t="s">
        <v>18</v>
      </c>
      <c r="C13" s="11">
        <v>2000</v>
      </c>
      <c r="D13" s="29">
        <v>312.37799999999999</v>
      </c>
      <c r="E13" s="35">
        <f t="shared" si="0"/>
        <v>15.6189</v>
      </c>
      <c r="F13" s="35"/>
    </row>
    <row r="14" spans="1:13" s="5" customFormat="1" ht="24.95" customHeight="1">
      <c r="A14" s="7" t="s">
        <v>6</v>
      </c>
      <c r="B14" s="8" t="s">
        <v>7</v>
      </c>
      <c r="C14" s="27">
        <v>92305</v>
      </c>
      <c r="D14" s="32"/>
      <c r="E14" s="34"/>
      <c r="F14" s="34"/>
    </row>
    <row r="15" spans="1:13" s="5" customFormat="1" ht="24.95" customHeight="1">
      <c r="A15" s="7" t="s">
        <v>4</v>
      </c>
      <c r="B15" s="24" t="s">
        <v>8</v>
      </c>
      <c r="C15" s="27">
        <f>+C16+C22</f>
        <v>23469800</v>
      </c>
      <c r="D15" s="32">
        <f>+D16+D22</f>
        <v>4096084.4719640003</v>
      </c>
      <c r="E15" s="34">
        <f t="shared" si="0"/>
        <v>17.452575104875205</v>
      </c>
      <c r="F15" s="34">
        <v>107.65041646435085</v>
      </c>
    </row>
    <row r="16" spans="1:13" s="5" customFormat="1" ht="24.95" customHeight="1">
      <c r="A16" s="7" t="s">
        <v>5</v>
      </c>
      <c r="B16" s="8" t="s">
        <v>27</v>
      </c>
      <c r="C16" s="27">
        <f>+C17+C18+C19+C20+C21</f>
        <v>20147342</v>
      </c>
      <c r="D16" s="32">
        <f>+D17+D18+D19+D20+D21</f>
        <v>3893662.6723950002</v>
      </c>
      <c r="E16" s="34">
        <f t="shared" si="0"/>
        <v>19.32593724966301</v>
      </c>
      <c r="F16" s="34">
        <v>111.48613210037699</v>
      </c>
    </row>
    <row r="17" spans="1:6" s="5" customFormat="1" ht="24.95" customHeight="1">
      <c r="A17" s="9">
        <v>1</v>
      </c>
      <c r="B17" s="10" t="s">
        <v>9</v>
      </c>
      <c r="C17" s="29">
        <v>8170071</v>
      </c>
      <c r="D17" s="29">
        <v>967979.76757600019</v>
      </c>
      <c r="E17" s="35">
        <f t="shared" si="0"/>
        <v>11.847874609363862</v>
      </c>
      <c r="F17" s="35">
        <v>85.286058524901406</v>
      </c>
    </row>
    <row r="18" spans="1:6" s="5" customFormat="1" ht="24.95" customHeight="1">
      <c r="A18" s="9">
        <v>2</v>
      </c>
      <c r="B18" s="10" t="s">
        <v>10</v>
      </c>
      <c r="C18" s="11">
        <v>11508829</v>
      </c>
      <c r="D18" s="29">
        <v>2917611.5187309999</v>
      </c>
      <c r="E18" s="35">
        <f t="shared" si="0"/>
        <v>25.351071935563557</v>
      </c>
      <c r="F18" s="35">
        <v>123.99197580142763</v>
      </c>
    </row>
    <row r="19" spans="1:6" s="5" customFormat="1" ht="24.95" customHeight="1">
      <c r="A19" s="9">
        <v>3</v>
      </c>
      <c r="B19" s="10" t="s">
        <v>11</v>
      </c>
      <c r="C19" s="11">
        <v>35800</v>
      </c>
      <c r="D19" s="29">
        <v>8071.3860880000002</v>
      </c>
      <c r="E19" s="35">
        <f t="shared" si="0"/>
        <v>22.545771195530726</v>
      </c>
      <c r="F19" s="35">
        <v>180.8238574565203</v>
      </c>
    </row>
    <row r="20" spans="1:6" s="5" customFormat="1" ht="24.95" customHeight="1">
      <c r="A20" s="9">
        <v>4</v>
      </c>
      <c r="B20" s="10" t="s">
        <v>12</v>
      </c>
      <c r="C20" s="11">
        <v>1360</v>
      </c>
      <c r="D20" s="29"/>
      <c r="E20" s="35"/>
      <c r="F20" s="35"/>
    </row>
    <row r="21" spans="1:6" s="5" customFormat="1" ht="24.95" customHeight="1">
      <c r="A21" s="9">
        <v>5</v>
      </c>
      <c r="B21" s="10" t="s">
        <v>13</v>
      </c>
      <c r="C21" s="11">
        <v>431282</v>
      </c>
      <c r="D21" s="29"/>
      <c r="E21" s="35"/>
      <c r="F21" s="35"/>
    </row>
    <row r="22" spans="1:6" s="5" customFormat="1" ht="24.95" customHeight="1">
      <c r="A22" s="7" t="s">
        <v>6</v>
      </c>
      <c r="B22" s="8" t="s">
        <v>28</v>
      </c>
      <c r="C22" s="27">
        <v>3322458</v>
      </c>
      <c r="D22" s="32">
        <v>202421.79956900002</v>
      </c>
      <c r="E22" s="34">
        <f t="shared" si="0"/>
        <v>6.0925314802775539</v>
      </c>
      <c r="F22" s="34">
        <v>64.779415605873851</v>
      </c>
    </row>
    <row r="23" spans="1:6" s="5" customFormat="1" ht="24.95" customHeight="1">
      <c r="A23" s="7" t="s">
        <v>14</v>
      </c>
      <c r="B23" s="24" t="s">
        <v>15</v>
      </c>
      <c r="C23" s="32">
        <v>93000</v>
      </c>
      <c r="D23" s="32"/>
      <c r="E23" s="34"/>
      <c r="F23" s="34"/>
    </row>
    <row r="24" spans="1:6" s="15" customFormat="1" ht="24.95" customHeight="1">
      <c r="A24" s="19" t="s">
        <v>16</v>
      </c>
      <c r="B24" s="25" t="s">
        <v>29</v>
      </c>
      <c r="C24" s="26">
        <v>46252</v>
      </c>
      <c r="D24" s="30"/>
      <c r="E24" s="36"/>
      <c r="F24" s="36"/>
    </row>
    <row r="25" spans="1:6" ht="19.5" customHeight="1">
      <c r="A25" s="14"/>
      <c r="B25" s="14"/>
      <c r="C25" s="5"/>
      <c r="D25" s="5"/>
      <c r="E25" s="5"/>
      <c r="F25" s="5"/>
    </row>
    <row r="26" spans="1:6" ht="18.75">
      <c r="A26" s="5"/>
      <c r="B26" s="14"/>
      <c r="C26" s="5"/>
      <c r="D26" s="5"/>
      <c r="E26" s="5"/>
      <c r="F26" s="5"/>
    </row>
    <row r="27" spans="1:6" ht="11.25" customHeight="1">
      <c r="A27" s="5"/>
      <c r="B27" s="5"/>
      <c r="C27" s="5"/>
      <c r="D27" s="5"/>
      <c r="E27" s="5"/>
      <c r="F27" s="5"/>
    </row>
    <row r="28" spans="1:6" ht="18.75">
      <c r="A28" s="5"/>
      <c r="B28" s="5"/>
      <c r="C28" s="5"/>
      <c r="D28" s="5"/>
      <c r="E28" s="5"/>
      <c r="F28" s="5"/>
    </row>
    <row r="29" spans="1:6" ht="18.75">
      <c r="A29" s="5"/>
      <c r="B29" s="5"/>
      <c r="C29" s="5"/>
      <c r="D29" s="5"/>
      <c r="E29" s="5"/>
      <c r="F29" s="5"/>
    </row>
    <row r="30" spans="1:6" ht="18.75">
      <c r="A30" s="5"/>
      <c r="B30" s="5"/>
      <c r="C30" s="5"/>
      <c r="D30" s="5"/>
      <c r="E30" s="5"/>
      <c r="F30" s="5"/>
    </row>
    <row r="31" spans="1:6" ht="18.75">
      <c r="A31" s="5"/>
      <c r="B31" s="5"/>
      <c r="C31" s="5"/>
      <c r="D31" s="5"/>
      <c r="E31" s="5"/>
      <c r="F31" s="5"/>
    </row>
    <row r="32" spans="1:6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5" right="0.5" top="0.5" bottom="0.5" header="0.3" footer="0.3"/>
  <pageSetup paperSize="9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2025-04-08T04:07:05Z</cp:lastPrinted>
  <dcterms:created xsi:type="dcterms:W3CDTF">2018-08-22T07:49:45Z</dcterms:created>
  <dcterms:modified xsi:type="dcterms:W3CDTF">2025-04-08T07:08:47Z</dcterms:modified>
</cp:coreProperties>
</file>