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calcChain.xml><?xml version="1.0" encoding="utf-8"?>
<calcChain xmlns="http://schemas.openxmlformats.org/spreadsheetml/2006/main">
  <c r="F9" i="1" l="1"/>
  <c r="F10" i="1"/>
  <c r="F11" i="1"/>
  <c r="F12" i="1"/>
  <c r="F13" i="1"/>
  <c r="F14" i="1"/>
  <c r="F15" i="1"/>
  <c r="F16" i="1"/>
  <c r="F17" i="1"/>
  <c r="F19" i="1"/>
  <c r="F20" i="1"/>
  <c r="F21" i="1"/>
  <c r="F22" i="1"/>
  <c r="F23" i="1"/>
  <c r="F24" i="1"/>
  <c r="F25" i="1"/>
  <c r="F26" i="1"/>
  <c r="F27" i="1"/>
  <c r="F29" i="1"/>
  <c r="F30" i="1"/>
  <c r="F31" i="1"/>
  <c r="F37" i="1"/>
  <c r="F38" i="1"/>
  <c r="F39" i="1"/>
  <c r="F8" i="1"/>
  <c r="E9" i="1" l="1"/>
  <c r="E10" i="1"/>
  <c r="E11" i="1"/>
  <c r="E12" i="1"/>
  <c r="E13" i="1"/>
  <c r="E14" i="1"/>
  <c r="E15" i="1"/>
  <c r="E16" i="1"/>
  <c r="E17" i="1"/>
  <c r="E19" i="1"/>
  <c r="E20" i="1"/>
  <c r="E21" i="1"/>
  <c r="E22" i="1"/>
  <c r="E23" i="1"/>
  <c r="E24" i="1"/>
  <c r="E25" i="1"/>
  <c r="E26" i="1"/>
  <c r="E27" i="1"/>
  <c r="E29" i="1"/>
  <c r="E30" i="1"/>
  <c r="E31" i="1"/>
  <c r="E36" i="1"/>
  <c r="E37" i="1"/>
  <c r="E38" i="1"/>
  <c r="E39" i="1"/>
  <c r="E8" i="1"/>
  <c r="D39" i="1"/>
  <c r="A31" i="1" l="1"/>
  <c r="A32" i="1"/>
  <c r="A33" i="1" s="1"/>
  <c r="A26" i="1"/>
  <c r="A27" i="1" s="1"/>
  <c r="A24" i="1"/>
  <c r="A11" i="1"/>
  <c r="A12" i="1"/>
  <c r="A13" i="1" s="1"/>
  <c r="A14" i="1" s="1"/>
  <c r="A15" i="1" s="1"/>
  <c r="A16" i="1" s="1"/>
</calcChain>
</file>

<file path=xl/sharedStrings.xml><?xml version="1.0" encoding="utf-8"?>
<sst xmlns="http://schemas.openxmlformats.org/spreadsheetml/2006/main" count="55" uniqueCount="50">
  <si>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</si>
  <si>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</si>
  <si>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</si>
  <si>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</si>
  <si>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</si>
  <si>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</si>
  <si>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</si>
  <si>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</si>
  <si>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</si>
  <si>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</si>
  <si>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</si>
  <si>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</si>
  <si>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</si>
  <si>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</si>
  <si>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</si>
  <si>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</si>
  <si>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</si>
  <si>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</si>
  <si>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</si>
  <si>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</si>
  <si>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</si>
  <si>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</si>
  <si>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</si>
  <si>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</si>
  <si>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</si>
  <si>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</si>
  <si>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</si>
  <si>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</si>
  <si>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</si>
  <si>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</si>
  <si>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</si>
  <si>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</si>
  <si>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</si>
  <si>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</si>
  <si>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</si>
  <si>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</si>
  <si>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</si>
  <si>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</si>
  <si>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</si>
  <si>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</si>
  <si>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</si>
  <si>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</si>
  <si>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</si>
  <si>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</si>
  <si>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</si>
  <si>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</si>
  <si>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UBND TỈNH BÌNH ĐỊNH</t>
  </si>
  <si>
    <t>ƯỚC THỰC HIỆN THU NGÂN SÁCH NHÀ NƯỚC 06 THÁNG NĂM 2024</t>
  </si>
  <si>
    <t>ƯỚC THỰC HIỆN 06 THÁNG</t>
  </si>
  <si>
    <t>Cùng kỳ</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</si>
</sst>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6" formatCode="&quot;$&quot;#,##0_);[Red]\(&quot;$&quot;#,##0\)"/>
    <numFmt numFmtId="44" formatCode="_(&quot;$&quot;* #,##0.00_);_(&quot;$&quot;* \(#,##0.00\);_(&quot;$&quot;* &quot;-&quot;??_);_(@_)"/>
    <numFmt numFmtId="43" formatCode="_(* #,##0.00_);_(* \(#,##0.00\);_(* &quot;-&quot;??_);_(@_)"/>
    <numFmt numFmtId="164" formatCode="#,###;\-#,###;&quot;&quot;;_(@_)"/>
    <numFmt numFmtId="165" formatCode="_-* #,##0_-;\-* #,##0_-;_-* &quot;-&quot;_-;_-@_-"/>
    <numFmt numFmtId="166" formatCode="_-* #,##0.00_-;\-* #,##0.00_-;_-* &quot;-&quot;??_-;_-@_-"/>
    <numFmt numFmtId="167" formatCode="_-&quot;$&quot;* #,##0_-;\-&quot;$&quot;* #,##0_-;_-&quot;$&quot;* &quot;-&quot;_-;_-@_-"/>
    <numFmt numFmtId="168" formatCode="_-&quot;$&quot;* #,##0.00_-;\-&quot;$&quot;* #,##0.00_-;_-&quot;$&quot;* &quot;-&quot;??_-;_-@_-"/>
    <numFmt numFmtId="169" formatCode="_-* #,##0.00\ _₫_-;\-* #,##0.00\ _₫_-;_-* &quot;-&quot;??\ _₫_-;_-@_-"/>
    <numFmt numFmtId="170" formatCode="\$#,##0\ ;\(\$#,##0\)"/>
    <numFmt numFmtId="171" formatCode="_(* #,##0.000_);_(* \(#,##0.000\);_(* &quot;-&quot;???_);_(@_)"/>
    <numFmt numFmtId="172" formatCode="&quot;\&quot;#,##0;[Red]&quot;\&quot;&quot;\&quot;\-#,##0"/>
    <numFmt numFmtId="173" formatCode="&quot;\&quot;#,##0.00;[Red]&quot;\&quot;&quot;\&quot;&quot;\&quot;&quot;\&quot;&quot;\&quot;&quot;\&quot;\-#,##0.00"/>
    <numFmt numFmtId="174" formatCode="&quot;\&quot;#,##0.00;[Red]&quot;\&quot;\-#,##0.00"/>
    <numFmt numFmtId="175" formatCode="&quot;\&quot;#,##0;[Red]&quot;\&quot;\-#,##0"/>
    <numFmt numFmtId="176" formatCode="#,##0.0"/>
  </numFmts>
  <fonts count="37">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0"/>
      <name val="Arial"/>
      <family val="2"/>
    </font>
    <font>
      <sz val="11"/>
      <name val="VNbook-Antiqua"/>
      <family val="2"/>
    </font>
    <font>
      <b/>
      <sz val="12"/>
      <name val="Arial"/>
      <family val="2"/>
    </font>
    <font>
      <sz val="12"/>
      <name val="Arial"/>
      <family val="2"/>
    </font>
    <font>
      <sz val="11"/>
      <name val="VNI-Times"/>
    </font>
    <font>
      <sz val="14"/>
      <name val="뼻뮝"/>
      <family val="3"/>
      <charset val="129"/>
    </font>
    <font>
      <sz val="12"/>
      <name val="바탕체"/>
      <family val="3"/>
    </font>
    <font>
      <sz val="12"/>
      <name val="뼻뮝"/>
      <family val="1"/>
      <charset val="129"/>
    </font>
    <font>
      <sz val="9"/>
      <name val="Arial"/>
      <family val="2"/>
    </font>
    <font>
      <sz val="12"/>
      <name val="바탕체"/>
      <family val="1"/>
      <charset val="129"/>
    </font>
    <font>
      <sz val="10"/>
      <name val="굴림체"/>
      <family val="3"/>
      <charset val="129"/>
    </font>
    <font>
      <sz val="12"/>
      <name val="Courier"/>
      <family val="3"/>
    </font>
    <font>
      <sz val="10"/>
      <name val=" "/>
      <family val="1"/>
      <charset val="136"/>
    </font>
    <font>
      <sz val="11"/>
      <color theme="1"/>
      <name val="Calibri"/>
      <family val="2"/>
    </font>
    <font>
      <b/>
      <sz val="13"/>
      <name val="Times New Roman"/>
      <family val="1"/>
    </font>
  </fonts>
  <fills count="2">
    <fill>
      <patternFill patternType="none"/>
    </fill>
    <fill>
      <patternFill patternType="gray125"/>
    </fill>
  </fills>
  <borders count="19">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324">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8" fillId="0" borderId="0" applyFont="0" applyFill="0" applyBorder="0" applyAlignment="0" applyProtection="0"/>
    <xf numFmtId="0" fontId="14" fillId="0" borderId="0"/>
    <xf numFmtId="0" fontId="15" fillId="0" borderId="0"/>
    <xf numFmtId="0" fontId="2" fillId="0" borderId="0"/>
    <xf numFmtId="0" fontId="21" fillId="0" borderId="0"/>
    <xf numFmtId="0" fontId="14" fillId="0" borderId="0"/>
    <xf numFmtId="0" fontId="19" fillId="0" borderId="0"/>
    <xf numFmtId="0" fontId="1" fillId="0" borderId="0"/>
    <xf numFmtId="0" fontId="8" fillId="0" borderId="0"/>
    <xf numFmtId="4" fontId="23" fillId="0" borderId="0" applyAlignment="0"/>
    <xf numFmtId="169"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3" fontId="22" fillId="0" borderId="0" applyFont="0" applyFill="0" applyBorder="0" applyAlignment="0" applyProtection="0"/>
    <xf numFmtId="44" fontId="8"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 fontId="22" fillId="0" borderId="0" applyFont="0" applyFill="0" applyBorder="0" applyAlignment="0" applyProtection="0"/>
    <xf numFmtId="2" fontId="22" fillId="0" borderId="0" applyFont="0" applyFill="0" applyBorder="0" applyAlignment="0" applyProtection="0"/>
    <xf numFmtId="2" fontId="22" fillId="0" borderId="0" applyFont="0" applyFill="0" applyBorder="0" applyAlignment="0" applyProtection="0"/>
    <xf numFmtId="2" fontId="22" fillId="0" borderId="0" applyFont="0" applyFill="0" applyBorder="0" applyAlignment="0" applyProtection="0"/>
    <xf numFmtId="0" fontId="24" fillId="0" borderId="17" applyNumberFormat="0" applyAlignment="0" applyProtection="0">
      <alignment horizontal="left" vertical="center"/>
    </xf>
    <xf numFmtId="0" fontId="24" fillId="0" borderId="18">
      <alignment horizontal="left" vertical="center"/>
    </xf>
    <xf numFmtId="0" fontId="25" fillId="0" borderId="0" applyNumberFormat="0" applyFont="0" applyFill="0" applyAlignment="0"/>
    <xf numFmtId="171" fontId="26" fillId="0" borderId="0"/>
    <xf numFmtId="0" fontId="22" fillId="0" borderId="0"/>
    <xf numFmtId="0" fontId="22" fillId="0" borderId="0"/>
    <xf numFmtId="0" fontId="22" fillId="0" borderId="0"/>
    <xf numFmtId="0" fontId="22"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2" fillId="0" borderId="0"/>
    <xf numFmtId="0" fontId="22" fillId="0" borderId="0"/>
    <xf numFmtId="0" fontId="22" fillId="0" borderId="0"/>
    <xf numFmtId="0" fontId="2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2" fillId="0" borderId="0"/>
    <xf numFmtId="0" fontId="22" fillId="0" borderId="0"/>
    <xf numFmtId="0" fontId="22" fillId="0" borderId="0"/>
    <xf numFmtId="0" fontId="22" fillId="0" borderId="0"/>
    <xf numFmtId="0" fontId="15" fillId="0" borderId="0"/>
    <xf numFmtId="0" fontId="15" fillId="0" borderId="0"/>
    <xf numFmtId="0" fontId="15" fillId="0" borderId="0"/>
    <xf numFmtId="0" fontId="1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5" fillId="0" borderId="0"/>
    <xf numFmtId="0" fontId="35" fillId="0" borderId="0"/>
    <xf numFmtId="0" fontId="35" fillId="0" borderId="0"/>
    <xf numFmtId="0" fontId="35" fillId="0" borderId="0"/>
    <xf numFmtId="4" fontId="22" fillId="0" borderId="14" applyBorder="0"/>
    <xf numFmtId="4" fontId="22" fillId="0" borderId="14" applyBorder="0"/>
    <xf numFmtId="4" fontId="22" fillId="0" borderId="14" applyBorder="0"/>
    <xf numFmtId="4" fontId="22" fillId="0" borderId="14" applyBorder="0"/>
    <xf numFmtId="2" fontId="22" fillId="0" borderId="14"/>
    <xf numFmtId="2" fontId="22" fillId="0" borderId="14"/>
    <xf numFmtId="2" fontId="22" fillId="0" borderId="14"/>
    <xf numFmtId="2" fontId="22" fillId="0" borderId="14"/>
    <xf numFmtId="4" fontId="22" fillId="0" borderId="14" applyBorder="0"/>
    <xf numFmtId="1" fontId="22" fillId="0" borderId="0"/>
    <xf numFmtId="1" fontId="22" fillId="0" borderId="0"/>
    <xf numFmtId="1" fontId="22" fillId="0" borderId="0"/>
    <xf numFmtId="1" fontId="22" fillId="0" borderId="0"/>
    <xf numFmtId="0" fontId="34" fillId="0" borderId="0" applyFont="0" applyFill="0" applyBorder="0" applyAlignment="0" applyProtection="0"/>
    <xf numFmtId="0" fontId="34" fillId="0" borderId="0" applyFont="0" applyFill="0" applyBorder="0" applyAlignment="0" applyProtection="0"/>
    <xf numFmtId="0" fontId="4" fillId="0" borderId="0">
      <alignment vertical="center"/>
    </xf>
    <xf numFmtId="40" fontId="27" fillId="0" borderId="0" applyFont="0" applyFill="0" applyBorder="0" applyAlignment="0" applyProtection="0"/>
    <xf numFmtId="38"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9" fontId="28" fillId="0" borderId="0" applyFont="0" applyFill="0" applyBorder="0" applyAlignment="0" applyProtection="0"/>
    <xf numFmtId="0" fontId="29" fillId="0" borderId="0"/>
    <xf numFmtId="172" fontId="22" fillId="0" borderId="0" applyFont="0" applyFill="0" applyBorder="0" applyAlignment="0" applyProtection="0"/>
    <xf numFmtId="173" fontId="22" fillId="0" borderId="0" applyFont="0" applyFill="0" applyBorder="0" applyAlignment="0" applyProtection="0"/>
    <xf numFmtId="174" fontId="31" fillId="0" borderId="0" applyFont="0" applyFill="0" applyBorder="0" applyAlignment="0" applyProtection="0"/>
    <xf numFmtId="175" fontId="31" fillId="0" borderId="0" applyFont="0" applyFill="0" applyBorder="0" applyAlignment="0" applyProtection="0"/>
    <xf numFmtId="0" fontId="32" fillId="0" borderId="0"/>
    <xf numFmtId="0" fontId="25" fillId="0" borderId="0"/>
    <xf numFmtId="165" fontId="30" fillId="0" borderId="0" applyFont="0" applyFill="0" applyBorder="0" applyAlignment="0" applyProtection="0"/>
    <xf numFmtId="166" fontId="30" fillId="0" borderId="0" applyFont="0" applyFill="0" applyBorder="0" applyAlignment="0" applyProtection="0"/>
    <xf numFmtId="167" fontId="30" fillId="0" borderId="0" applyFont="0" applyFill="0" applyBorder="0" applyAlignment="0" applyProtection="0"/>
    <xf numFmtId="6" fontId="33" fillId="0" borderId="0" applyFont="0" applyFill="0" applyBorder="0" applyAlignment="0" applyProtection="0"/>
    <xf numFmtId="168" fontId="30"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59">
    <xf numFmtId="0" fontId="0" fillId="0" borderId="0" xfId="0"/>
    <xf numFmtId="0" fontId="11" fillId="0" borderId="0" xfId="4" applyFont="1" applyFill="1"/>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centerContinuous"/>
    </xf>
    <xf numFmtId="0" fontId="4" fillId="0" borderId="0" xfId="0" applyFont="1" applyFill="1"/>
    <xf numFmtId="0" fontId="9"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xf numFmtId="0" fontId="4" fillId="0" borderId="2" xfId="0" applyFont="1" applyFill="1" applyBorder="1" applyAlignment="1">
      <alignment horizontal="center"/>
    </xf>
    <xf numFmtId="0" fontId="4" fillId="0" borderId="3" xfId="0" applyFont="1" applyFill="1" applyBorder="1"/>
    <xf numFmtId="0" fontId="16" fillId="0" borderId="2" xfId="0" applyFont="1" applyFill="1" applyBorder="1" applyAlignment="1">
      <alignment horizontal="center" vertical="center"/>
    </xf>
    <xf numFmtId="0" fontId="4" fillId="0" borderId="2" xfId="0" applyFont="1" applyFill="1" applyBorder="1"/>
    <xf numFmtId="0" fontId="9" fillId="0" borderId="0" xfId="0" applyFont="1" applyFill="1" applyAlignment="1">
      <alignment horizontal="centerContinuous"/>
    </xf>
    <xf numFmtId="0" fontId="13" fillId="0" borderId="0" xfId="0" applyFont="1" applyFill="1" applyAlignment="1">
      <alignment horizontal="centerContinuous"/>
    </xf>
    <xf numFmtId="0" fontId="8" fillId="0" borderId="0" xfId="0" applyFont="1" applyFill="1"/>
    <xf numFmtId="0" fontId="6" fillId="0" borderId="2" xfId="0" quotePrefix="1" applyFont="1" applyFill="1" applyBorder="1" applyAlignment="1">
      <alignment horizontal="center"/>
    </xf>
    <xf numFmtId="0" fontId="6" fillId="0" borderId="3" xfId="0" applyFont="1" applyFill="1" applyBorder="1"/>
    <xf numFmtId="0" fontId="4" fillId="0" borderId="2" xfId="0" applyFont="1" applyFill="1" applyBorder="1" applyAlignment="1">
      <alignment horizontal="center" vertical="center"/>
    </xf>
    <xf numFmtId="0" fontId="10" fillId="0" borderId="0" xfId="0" quotePrefix="1" applyFont="1" applyFill="1" applyAlignment="1">
      <alignment horizontal="left"/>
    </xf>
    <xf numFmtId="0" fontId="5" fillId="0" borderId="0" xfId="0" applyFont="1" applyFill="1" applyAlignment="1">
      <alignment horizontal="centerContinuous" wrapText="1"/>
    </xf>
    <xf numFmtId="0" fontId="20" fillId="0" borderId="0" xfId="0" applyFont="1" applyFill="1" applyBorder="1" applyAlignment="1">
      <alignment horizontal="right"/>
    </xf>
    <xf numFmtId="0" fontId="3" fillId="0" borderId="2" xfId="0" applyFont="1" applyFill="1" applyBorder="1" applyAlignment="1">
      <alignment horizontal="center" vertical="center"/>
    </xf>
    <xf numFmtId="0" fontId="16" fillId="0" borderId="0" xfId="0" applyFont="1" applyFill="1" applyAlignment="1">
      <alignment vertical="center"/>
    </xf>
    <xf numFmtId="0" fontId="17" fillId="0" borderId="0" xfId="0" applyFont="1" applyFill="1" applyAlignment="1">
      <alignment horizontal="centerContinuous" vertical="center"/>
    </xf>
    <xf numFmtId="0" fontId="3" fillId="0" borderId="4" xfId="0" applyFont="1" applyFill="1" applyBorder="1" applyAlignment="1">
      <alignment horizontal="center" vertical="center"/>
    </xf>
    <xf numFmtId="0" fontId="3" fillId="0" borderId="5" xfId="0" applyNumberFormat="1" applyFont="1" applyFill="1" applyBorder="1" applyAlignment="1">
      <alignment horizontal="left" vertical="center" wrapText="1"/>
    </xf>
    <xf numFmtId="0" fontId="12" fillId="0" borderId="0" xfId="0" applyFont="1" applyFill="1" applyAlignment="1">
      <alignment vertical="center"/>
    </xf>
    <xf numFmtId="0" fontId="4" fillId="0" borderId="3" xfId="0" applyFont="1" applyFill="1" applyBorder="1" applyAlignment="1">
      <alignment horizontal="justify" wrapText="1"/>
    </xf>
    <xf numFmtId="0" fontId="5" fillId="0" borderId="7" xfId="0" applyFont="1" applyFill="1" applyBorder="1"/>
    <xf numFmtId="0" fontId="3" fillId="0" borderId="7" xfId="0" applyNumberFormat="1" applyFont="1" applyFill="1" applyBorder="1" applyAlignment="1">
      <alignment vertical="center" wrapText="1"/>
    </xf>
    <xf numFmtId="0" fontId="16" fillId="0" borderId="7" xfId="0" applyNumberFormat="1" applyFont="1" applyFill="1" applyBorder="1" applyAlignment="1">
      <alignment horizontal="left" vertical="center" wrapText="1"/>
    </xf>
    <xf numFmtId="0" fontId="16" fillId="0" borderId="8" xfId="0" applyFont="1" applyFill="1" applyBorder="1" applyAlignment="1">
      <alignment horizontal="center" vertical="center"/>
    </xf>
    <xf numFmtId="0" fontId="16" fillId="0" borderId="9" xfId="0" applyNumberFormat="1" applyFont="1" applyFill="1" applyBorder="1" applyAlignment="1">
      <alignment vertical="center" wrapText="1"/>
    </xf>
    <xf numFmtId="0" fontId="36" fillId="0" borderId="0" xfId="0" applyFont="1" applyFill="1" applyAlignment="1">
      <alignment horizontal="center" vertical="center"/>
    </xf>
    <xf numFmtId="3" fontId="6" fillId="0" borderId="2" xfId="0" applyNumberFormat="1" applyFont="1" applyFill="1" applyBorder="1" applyAlignment="1">
      <alignment vertical="center"/>
    </xf>
    <xf numFmtId="3" fontId="5" fillId="0" borderId="6" xfId="0" applyNumberFormat="1" applyFont="1" applyFill="1" applyBorder="1" applyAlignment="1">
      <alignment vertical="center"/>
    </xf>
    <xf numFmtId="3" fontId="5" fillId="0" borderId="2" xfId="0" applyNumberFormat="1" applyFont="1" applyFill="1" applyBorder="1" applyAlignment="1">
      <alignment vertical="center"/>
    </xf>
    <xf numFmtId="3" fontId="4" fillId="0" borderId="2" xfId="0" applyNumberFormat="1" applyFont="1" applyFill="1" applyBorder="1" applyAlignment="1">
      <alignment vertical="center"/>
    </xf>
    <xf numFmtId="3" fontId="4" fillId="0" borderId="8" xfId="0" applyNumberFormat="1" applyFont="1" applyFill="1" applyBorder="1" applyAlignment="1">
      <alignment vertical="center"/>
    </xf>
    <xf numFmtId="176" fontId="5" fillId="0" borderId="6" xfId="0" applyNumberFormat="1" applyFont="1" applyFill="1" applyBorder="1" applyAlignment="1">
      <alignment vertical="center"/>
    </xf>
    <xf numFmtId="176" fontId="5" fillId="0" borderId="2" xfId="0" applyNumberFormat="1" applyFont="1" applyFill="1" applyBorder="1" applyAlignment="1">
      <alignment vertical="center"/>
    </xf>
    <xf numFmtId="176" fontId="4" fillId="0" borderId="2" xfId="0" applyNumberFormat="1" applyFont="1" applyFill="1" applyBorder="1" applyAlignment="1">
      <alignment vertical="center"/>
    </xf>
    <xf numFmtId="176" fontId="6" fillId="0" borderId="2" xfId="0" applyNumberFormat="1" applyFont="1" applyFill="1" applyBorder="1" applyAlignment="1">
      <alignment vertical="center"/>
    </xf>
    <xf numFmtId="176" fontId="4" fillId="0" borderId="8" xfId="0" applyNumberFormat="1" applyFont="1" applyFill="1" applyBorder="1" applyAlignment="1">
      <alignment vertical="center"/>
    </xf>
    <xf numFmtId="0" fontId="10" fillId="0" borderId="10" xfId="0" applyFont="1" applyFill="1" applyBorder="1" applyAlignment="1">
      <alignment horizontal="left"/>
    </xf>
    <xf numFmtId="0" fontId="5" fillId="0" borderId="0" xfId="0" applyFont="1" applyFill="1" applyAlignment="1">
      <alignment horizontal="right"/>
    </xf>
    <xf numFmtId="0" fontId="6" fillId="0" borderId="0" xfId="0" applyNumberFormat="1" applyFont="1" applyFill="1" applyBorder="1" applyAlignment="1">
      <alignment horizontal="center" vertical="center" wrapText="1"/>
    </xf>
    <xf numFmtId="0" fontId="16" fillId="0" borderId="1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center" wrapText="1"/>
    </xf>
    <xf numFmtId="0" fontId="7" fillId="0" borderId="13"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15" xfId="6" applyNumberFormat="1" applyFont="1" applyFill="1" applyBorder="1" applyAlignment="1">
      <alignment horizontal="center" vertical="center" wrapText="1"/>
    </xf>
    <xf numFmtId="0" fontId="7" fillId="0" borderId="16" xfId="6" applyNumberFormat="1" applyFont="1" applyFill="1" applyBorder="1" applyAlignment="1">
      <alignment horizontal="center" vertical="center" wrapText="1"/>
    </xf>
  </cellXfs>
  <cellStyles count="324">
    <cellStyle name="chu" xfId="12"/>
    <cellStyle name="Comma 2" xfId="1"/>
    <cellStyle name="Comma 3" xfId="13"/>
    <cellStyle name="Comma0" xfId="14"/>
    <cellStyle name="Comma0 2" xfId="15"/>
    <cellStyle name="Comma0 3" xfId="16"/>
    <cellStyle name="Comma0 4" xfId="17"/>
    <cellStyle name="Currency 2" xfId="2"/>
    <cellStyle name="Currency 3" xfId="18"/>
    <cellStyle name="Currency0" xfId="19"/>
    <cellStyle name="Currency0 2" xfId="20"/>
    <cellStyle name="Currency0 3" xfId="21"/>
    <cellStyle name="Currency0 4" xfId="22"/>
    <cellStyle name="Date" xfId="23"/>
    <cellStyle name="Date 2" xfId="24"/>
    <cellStyle name="Date 3" xfId="25"/>
    <cellStyle name="Date 4" xfId="26"/>
    <cellStyle name="Fixed" xfId="27"/>
    <cellStyle name="Fixed 2" xfId="28"/>
    <cellStyle name="Fixed 3" xfId="29"/>
    <cellStyle name="Fixed 4" xfId="30"/>
    <cellStyle name="HAI" xfId="3"/>
    <cellStyle name="Header1" xfId="31"/>
    <cellStyle name="Header2" xfId="32"/>
    <cellStyle name="n" xfId="33"/>
    <cellStyle name="Normal" xfId="0" builtinId="0"/>
    <cellStyle name="Normal - Style1" xfId="34"/>
    <cellStyle name="Normal 10" xfId="35"/>
    <cellStyle name="Normal 10 2" xfId="36"/>
    <cellStyle name="Normal 10 3" xfId="37"/>
    <cellStyle name="Normal 10 4" xfId="38"/>
    <cellStyle name="Normal 100" xfId="39"/>
    <cellStyle name="Normal 100 2" xfId="40"/>
    <cellStyle name="Normal 101" xfId="41"/>
    <cellStyle name="Normal 101 2" xfId="42"/>
    <cellStyle name="Normal 102" xfId="43"/>
    <cellStyle name="Normal 102 2" xfId="44"/>
    <cellStyle name="Normal 103" xfId="45"/>
    <cellStyle name="Normal 103 2" xfId="46"/>
    <cellStyle name="Normal 104" xfId="47"/>
    <cellStyle name="Normal 104 2" xfId="48"/>
    <cellStyle name="Normal 105" xfId="49"/>
    <cellStyle name="Normal 105 2" xfId="50"/>
    <cellStyle name="Normal 106" xfId="51"/>
    <cellStyle name="Normal 106 2" xfId="52"/>
    <cellStyle name="Normal 11" xfId="53"/>
    <cellStyle name="Normal 11 2" xfId="54"/>
    <cellStyle name="Normal 11 3" xfId="55"/>
    <cellStyle name="Normal 11 4" xfId="56"/>
    <cellStyle name="Normal 12" xfId="57"/>
    <cellStyle name="Normal 12 2" xfId="58"/>
    <cellStyle name="Normal 12 3" xfId="59"/>
    <cellStyle name="Normal 12 4" xfId="60"/>
    <cellStyle name="Normal 13" xfId="61"/>
    <cellStyle name="Normal 13 2" xfId="62"/>
    <cellStyle name="Normal 13 3" xfId="63"/>
    <cellStyle name="Normal 13 4" xfId="64"/>
    <cellStyle name="Normal 14" xfId="65"/>
    <cellStyle name="Normal 14 2" xfId="66"/>
    <cellStyle name="Normal 14 3" xfId="67"/>
    <cellStyle name="Normal 14 4" xfId="68"/>
    <cellStyle name="Normal 15" xfId="69"/>
    <cellStyle name="Normal 15 2" xfId="70"/>
    <cellStyle name="Normal 15 3" xfId="71"/>
    <cellStyle name="Normal 15 4" xfId="72"/>
    <cellStyle name="Normal 16" xfId="73"/>
    <cellStyle name="Normal 16 2" xfId="74"/>
    <cellStyle name="Normal 16 3" xfId="75"/>
    <cellStyle name="Normal 16 4" xfId="76"/>
    <cellStyle name="Normal 17" xfId="77"/>
    <cellStyle name="Normal 17 2" xfId="78"/>
    <cellStyle name="Normal 17 3" xfId="79"/>
    <cellStyle name="Normal 17 4" xfId="80"/>
    <cellStyle name="Normal 18" xfId="81"/>
    <cellStyle name="Normal 18 2" xfId="82"/>
    <cellStyle name="Normal 18 3" xfId="83"/>
    <cellStyle name="Normal 18 4" xfId="84"/>
    <cellStyle name="Normal 19" xfId="85"/>
    <cellStyle name="Normal 19 2" xfId="86"/>
    <cellStyle name="Normal 19 3" xfId="87"/>
    <cellStyle name="Normal 19 4" xfId="88"/>
    <cellStyle name="Normal 2" xfId="4"/>
    <cellStyle name="Normal 2 2" xfId="90"/>
    <cellStyle name="Normal 2 3" xfId="89"/>
    <cellStyle name="Normal 20" xfId="91"/>
    <cellStyle name="Normal 21" xfId="92"/>
    <cellStyle name="Normal 22" xfId="93"/>
    <cellStyle name="Normal 23" xfId="94"/>
    <cellStyle name="Normal 23 2" xfId="95"/>
    <cellStyle name="Normal 23 3" xfId="96"/>
    <cellStyle name="Normal 23 4" xfId="97"/>
    <cellStyle name="Normal 24" xfId="98"/>
    <cellStyle name="Normal 24 2" xfId="99"/>
    <cellStyle name="Normal 24 3" xfId="100"/>
    <cellStyle name="Normal 24 4" xfId="101"/>
    <cellStyle name="Normal 25" xfId="102"/>
    <cellStyle name="Normal 25 2" xfId="103"/>
    <cellStyle name="Normal 25 3" xfId="104"/>
    <cellStyle name="Normal 25 4" xfId="105"/>
    <cellStyle name="Normal 26" xfId="106"/>
    <cellStyle name="Normal 26 2" xfId="107"/>
    <cellStyle name="Normal 26 3" xfId="108"/>
    <cellStyle name="Normal 26 4" xfId="109"/>
    <cellStyle name="Normal 27" xfId="110"/>
    <cellStyle name="Normal 27 2" xfId="111"/>
    <cellStyle name="Normal 27 3" xfId="112"/>
    <cellStyle name="Normal 27 4" xfId="113"/>
    <cellStyle name="Normal 28" xfId="114"/>
    <cellStyle name="Normal 28 2" xfId="115"/>
    <cellStyle name="Normal 28 3" xfId="116"/>
    <cellStyle name="Normal 28 4" xfId="117"/>
    <cellStyle name="Normal 29" xfId="118"/>
    <cellStyle name="Normal 29 2" xfId="119"/>
    <cellStyle name="Normal 29 3" xfId="120"/>
    <cellStyle name="Normal 29 4" xfId="121"/>
    <cellStyle name="Normal 3" xfId="5"/>
    <cellStyle name="Normal 3 2" xfId="123"/>
    <cellStyle name="Normal 3 3" xfId="124"/>
    <cellStyle name="Normal 3 4" xfId="125"/>
    <cellStyle name="Normal 3 5" xfId="122"/>
    <cellStyle name="Normal 30" xfId="126"/>
    <cellStyle name="Normal 30 2" xfId="127"/>
    <cellStyle name="Normal 30 3" xfId="128"/>
    <cellStyle name="Normal 30 4" xfId="129"/>
    <cellStyle name="Normal 31" xfId="130"/>
    <cellStyle name="Normal 31 2" xfId="131"/>
    <cellStyle name="Normal 31 3" xfId="132"/>
    <cellStyle name="Normal 31 4" xfId="133"/>
    <cellStyle name="Normal 32" xfId="134"/>
    <cellStyle name="Normal 32 2" xfId="135"/>
    <cellStyle name="Normal 32 3" xfId="136"/>
    <cellStyle name="Normal 32 4" xfId="137"/>
    <cellStyle name="Normal 33" xfId="138"/>
    <cellStyle name="Normal 33 2" xfId="139"/>
    <cellStyle name="Normal 33 3" xfId="140"/>
    <cellStyle name="Normal 33 4" xfId="141"/>
    <cellStyle name="Normal 34" xfId="142"/>
    <cellStyle name="Normal 34 2" xfId="143"/>
    <cellStyle name="Normal 34 3" xfId="144"/>
    <cellStyle name="Normal 34 4" xfId="145"/>
    <cellStyle name="Normal 35" xfId="146"/>
    <cellStyle name="Normal 35 2" xfId="147"/>
    <cellStyle name="Normal 35 3" xfId="148"/>
    <cellStyle name="Normal 35 4" xfId="149"/>
    <cellStyle name="Normal 36" xfId="150"/>
    <cellStyle name="Normal 36 2" xfId="151"/>
    <cellStyle name="Normal 36 3" xfId="152"/>
    <cellStyle name="Normal 36 4" xfId="153"/>
    <cellStyle name="Normal 37" xfId="154"/>
    <cellStyle name="Normal 37 2" xfId="155"/>
    <cellStyle name="Normal 37 3" xfId="156"/>
    <cellStyle name="Normal 37 4" xfId="157"/>
    <cellStyle name="Normal 38" xfId="158"/>
    <cellStyle name="Normal 38 2" xfId="159"/>
    <cellStyle name="Normal 38 3" xfId="160"/>
    <cellStyle name="Normal 38 4" xfId="161"/>
    <cellStyle name="Normal 39" xfId="162"/>
    <cellStyle name="Normal 39 2" xfId="163"/>
    <cellStyle name="Normal 39 3" xfId="164"/>
    <cellStyle name="Normal 39 4" xfId="165"/>
    <cellStyle name="Normal 4" xfId="6"/>
    <cellStyle name="Normal 4 2" xfId="167"/>
    <cellStyle name="Normal 4 3" xfId="168"/>
    <cellStyle name="Normal 4 4" xfId="169"/>
    <cellStyle name="Normal 4 5" xfId="166"/>
    <cellStyle name="Normal 40" xfId="170"/>
    <cellStyle name="Normal 40 2" xfId="171"/>
    <cellStyle name="Normal 40 3" xfId="172"/>
    <cellStyle name="Normal 40 4" xfId="173"/>
    <cellStyle name="Normal 41" xfId="174"/>
    <cellStyle name="Normal 41 2" xfId="175"/>
    <cellStyle name="Normal 41 3" xfId="176"/>
    <cellStyle name="Normal 41 4" xfId="177"/>
    <cellStyle name="Normal 42" xfId="11"/>
    <cellStyle name="Normal 43" xfId="307"/>
    <cellStyle name="Normal 44" xfId="308"/>
    <cellStyle name="Normal 45" xfId="309"/>
    <cellStyle name="Normal 46" xfId="310"/>
    <cellStyle name="Normal 47" xfId="311"/>
    <cellStyle name="Normal 48" xfId="312"/>
    <cellStyle name="Normal 49" xfId="313"/>
    <cellStyle name="Normal 5" xfId="7"/>
    <cellStyle name="Normal 5 2" xfId="179"/>
    <cellStyle name="Normal 5 3" xfId="180"/>
    <cellStyle name="Normal 5 4" xfId="181"/>
    <cellStyle name="Normal 5 5" xfId="178"/>
    <cellStyle name="Normal 50" xfId="314"/>
    <cellStyle name="Normal 51" xfId="315"/>
    <cellStyle name="Normal 52" xfId="316"/>
    <cellStyle name="Normal 53" xfId="317"/>
    <cellStyle name="Normal 54" xfId="318"/>
    <cellStyle name="Normal 55" xfId="319"/>
    <cellStyle name="Normal 56" xfId="320"/>
    <cellStyle name="Normal 57" xfId="321"/>
    <cellStyle name="Normal 58" xfId="322"/>
    <cellStyle name="Normal 59" xfId="323"/>
    <cellStyle name="Normal 6" xfId="8"/>
    <cellStyle name="Normal 6 2" xfId="183"/>
    <cellStyle name="Normal 6 3" xfId="184"/>
    <cellStyle name="Normal 6 4" xfId="185"/>
    <cellStyle name="Normal 6 5" xfId="182"/>
    <cellStyle name="Normal 7" xfId="9"/>
    <cellStyle name="Normal 7 2" xfId="187"/>
    <cellStyle name="Normal 7 3" xfId="188"/>
    <cellStyle name="Normal 7 4" xfId="189"/>
    <cellStyle name="Normal 7 5" xfId="186"/>
    <cellStyle name="Normal 8" xfId="10"/>
    <cellStyle name="Normal 8 2" xfId="191"/>
    <cellStyle name="Normal 8 3" xfId="192"/>
    <cellStyle name="Normal 8 4" xfId="193"/>
    <cellStyle name="Normal 8 5" xfId="190"/>
    <cellStyle name="Normal 85 2" xfId="194"/>
    <cellStyle name="Normal 85 2 2" xfId="195"/>
    <cellStyle name="Normal 85 2 3" xfId="196"/>
    <cellStyle name="Normal 85 3" xfId="197"/>
    <cellStyle name="Normal 85 3 2" xfId="198"/>
    <cellStyle name="Normal 85 3 3" xfId="199"/>
    <cellStyle name="Normal 85 4" xfId="200"/>
    <cellStyle name="Normal 85 4 2" xfId="201"/>
    <cellStyle name="Normal 85 4 3" xfId="202"/>
    <cellStyle name="Normal 86 2" xfId="203"/>
    <cellStyle name="Normal 86 2 2" xfId="204"/>
    <cellStyle name="Normal 86 2 3" xfId="205"/>
    <cellStyle name="Normal 86 3" xfId="206"/>
    <cellStyle name="Normal 86 3 2" xfId="207"/>
    <cellStyle name="Normal 86 3 3" xfId="208"/>
    <cellStyle name="Normal 86 4" xfId="209"/>
    <cellStyle name="Normal 86 4 2" xfId="210"/>
    <cellStyle name="Normal 86 4 3" xfId="211"/>
    <cellStyle name="Normal 87 2" xfId="212"/>
    <cellStyle name="Normal 87 2 2" xfId="213"/>
    <cellStyle name="Normal 87 2 3" xfId="214"/>
    <cellStyle name="Normal 87 3" xfId="215"/>
    <cellStyle name="Normal 87 3 2" xfId="216"/>
    <cellStyle name="Normal 87 3 3" xfId="217"/>
    <cellStyle name="Normal 87 4" xfId="218"/>
    <cellStyle name="Normal 87 4 2" xfId="219"/>
    <cellStyle name="Normal 87 4 3" xfId="220"/>
    <cellStyle name="Normal 88 2" xfId="221"/>
    <cellStyle name="Normal 88 2 2" xfId="222"/>
    <cellStyle name="Normal 88 2 3" xfId="223"/>
    <cellStyle name="Normal 88 3" xfId="224"/>
    <cellStyle name="Normal 88 3 2" xfId="225"/>
    <cellStyle name="Normal 88 3 3" xfId="226"/>
    <cellStyle name="Normal 88 4" xfId="227"/>
    <cellStyle name="Normal 88 4 2" xfId="228"/>
    <cellStyle name="Normal 88 4 3" xfId="229"/>
    <cellStyle name="Normal 89 2" xfId="230"/>
    <cellStyle name="Normal 89 2 2" xfId="231"/>
    <cellStyle name="Normal 89 2 3" xfId="232"/>
    <cellStyle name="Normal 89 3" xfId="233"/>
    <cellStyle name="Normal 89 3 2" xfId="234"/>
    <cellStyle name="Normal 89 3 3" xfId="235"/>
    <cellStyle name="Normal 89 4" xfId="236"/>
    <cellStyle name="Normal 89 4 2" xfId="237"/>
    <cellStyle name="Normal 89 4 3" xfId="238"/>
    <cellStyle name="Normal 9" xfId="239"/>
    <cellStyle name="Normal 9 2" xfId="240"/>
    <cellStyle name="Normal 9 3" xfId="241"/>
    <cellStyle name="Normal 9 4" xfId="242"/>
    <cellStyle name="Normal 90 2" xfId="243"/>
    <cellStyle name="Normal 90 2 2" xfId="244"/>
    <cellStyle name="Normal 90 2 3" xfId="245"/>
    <cellStyle name="Normal 90 3" xfId="246"/>
    <cellStyle name="Normal 90 3 2" xfId="247"/>
    <cellStyle name="Normal 90 3 3" xfId="248"/>
    <cellStyle name="Normal 90 4" xfId="249"/>
    <cellStyle name="Normal 90 4 2" xfId="250"/>
    <cellStyle name="Normal 90 4 3" xfId="251"/>
    <cellStyle name="Normal 91 2" xfId="252"/>
    <cellStyle name="Normal 91 2 2" xfId="253"/>
    <cellStyle name="Normal 91 2 3" xfId="254"/>
    <cellStyle name="Normal 91 3" xfId="255"/>
    <cellStyle name="Normal 91 3 2" xfId="256"/>
    <cellStyle name="Normal 91 3 3" xfId="257"/>
    <cellStyle name="Normal 91 4" xfId="258"/>
    <cellStyle name="Normal 91 4 2" xfId="259"/>
    <cellStyle name="Normal 91 4 3" xfId="260"/>
    <cellStyle name="Normal 92 2" xfId="261"/>
    <cellStyle name="Normal 92 2 2" xfId="262"/>
    <cellStyle name="Normal 92 2 3" xfId="263"/>
    <cellStyle name="Normal 92 3" xfId="264"/>
    <cellStyle name="Normal 92 3 2" xfId="265"/>
    <cellStyle name="Normal 92 3 3" xfId="266"/>
    <cellStyle name="Normal 92 4" xfId="267"/>
    <cellStyle name="Normal 92 4 2" xfId="268"/>
    <cellStyle name="Normal 92 4 3" xfId="269"/>
    <cellStyle name="Normal 96" xfId="270"/>
    <cellStyle name="Normal 97" xfId="271"/>
    <cellStyle name="Normal 98" xfId="272"/>
    <cellStyle name="Normal 99" xfId="273"/>
    <cellStyle name="so" xfId="274"/>
    <cellStyle name="so 2" xfId="275"/>
    <cellStyle name="so 3" xfId="276"/>
    <cellStyle name="so 4" xfId="277"/>
    <cellStyle name="SO%" xfId="278"/>
    <cellStyle name="SO% 2" xfId="279"/>
    <cellStyle name="SO% 3" xfId="280"/>
    <cellStyle name="SO% 4" xfId="281"/>
    <cellStyle name="so_BC_Thu_2012" xfId="282"/>
    <cellStyle name="STT" xfId="283"/>
    <cellStyle name="STT 2" xfId="284"/>
    <cellStyle name="STT 3" xfId="285"/>
    <cellStyle name="STT 4" xfId="286"/>
    <cellStyle name=" [0.00]_ Att. 1- Cover" xfId="287"/>
    <cellStyle name="_ Att. 1- Cover" xfId="288"/>
    <cellStyle name="?_ Att. 1- Cover" xfId="289"/>
    <cellStyle name="똿뗦먛귟 [0.00]_PRODUCT DETAIL Q1" xfId="290"/>
    <cellStyle name="똿뗦먛귟_PRODUCT DETAIL Q1" xfId="291"/>
    <cellStyle name="믅됞 [0.00]_PRODUCT DETAIL Q1" xfId="292"/>
    <cellStyle name="믅됞_PRODUCT DETAIL Q1" xfId="293"/>
    <cellStyle name="백분율_95" xfId="294"/>
    <cellStyle name="뷭?_BOOKSHIP" xfId="295"/>
    <cellStyle name="콤마 [0]_1202" xfId="296"/>
    <cellStyle name="콤마_1202" xfId="297"/>
    <cellStyle name="통화 [0]_1202" xfId="298"/>
    <cellStyle name="통화_1202" xfId="299"/>
    <cellStyle name="표준_(정보부문)월별인원계획" xfId="300"/>
    <cellStyle name="一般_00Q3902REV.1" xfId="301"/>
    <cellStyle name="千分位[0]_00Q3902REV.1" xfId="302"/>
    <cellStyle name="千分位_00Q3902REV.1" xfId="303"/>
    <cellStyle name="貨幣 [0]_00Q3902REV.1" xfId="304"/>
    <cellStyle name="貨幣[0]_BRE" xfId="305"/>
    <cellStyle name="貨幣_00Q3902REV.1" xfId="306"/>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tabSelected="1" workbookViewId="0">
      <selection activeCell="J17" sqref="J17"/>
    </sheetView>
  </sheetViews>
  <sheetFormatPr defaultRowHeight="15.75"/>
  <cols>
    <col min="1" max="1" width="7.28515625" style="6" customWidth="1"/>
    <col min="2" max="2" width="54.5703125" style="6" customWidth="1"/>
    <col min="3" max="4" width="14.5703125" style="6" customWidth="1"/>
    <col min="5" max="6" width="12" style="6" customWidth="1"/>
    <col min="7" max="7" width="9.140625" style="6"/>
    <col min="8" max="8" width="14.7109375" style="6" hidden="1" customWidth="1"/>
    <col min="9" max="16384" width="9.140625" style="6"/>
  </cols>
  <sheetData>
    <row r="1" spans="1:8" ht="21" customHeight="1">
      <c r="A1" s="4" t="s">
        <v>46</v>
      </c>
      <c r="B1" s="4"/>
      <c r="C1" s="4"/>
      <c r="D1" s="48" t="s">
        <v>37</v>
      </c>
      <c r="E1" s="48"/>
      <c r="F1" s="48"/>
    </row>
    <row r="2" spans="1:8" ht="18.75">
      <c r="A2" s="7"/>
      <c r="B2" s="7"/>
      <c r="C2" s="5"/>
      <c r="D2" s="5"/>
      <c r="E2" s="5"/>
      <c r="F2" s="5"/>
    </row>
    <row r="3" spans="1:8" ht="27" customHeight="1">
      <c r="A3" s="22" t="s">
        <v>47</v>
      </c>
      <c r="B3" s="15"/>
      <c r="C3" s="16"/>
      <c r="D3" s="16"/>
      <c r="E3" s="16"/>
      <c r="F3" s="16"/>
    </row>
    <row r="4" spans="1:8">
      <c r="A4" s="49"/>
      <c r="B4" s="49"/>
      <c r="C4" s="49"/>
      <c r="D4" s="49"/>
      <c r="E4" s="49"/>
      <c r="F4" s="49"/>
    </row>
    <row r="5" spans="1:8" ht="17.25" customHeight="1">
      <c r="A5" s="50"/>
      <c r="B5" s="50"/>
      <c r="C5" s="50"/>
      <c r="D5" s="25"/>
      <c r="E5" s="26"/>
      <c r="F5" s="23" t="s">
        <v>0</v>
      </c>
    </row>
    <row r="6" spans="1:8" s="17" customFormat="1" ht="34.9" customHeight="1">
      <c r="A6" s="51" t="s">
        <v>1</v>
      </c>
      <c r="B6" s="52" t="s">
        <v>2</v>
      </c>
      <c r="C6" s="53" t="s">
        <v>33</v>
      </c>
      <c r="D6" s="55" t="s">
        <v>48</v>
      </c>
      <c r="E6" s="57" t="s">
        <v>34</v>
      </c>
      <c r="F6" s="58"/>
    </row>
    <row r="7" spans="1:8" s="17" customFormat="1" ht="52.15" customHeight="1">
      <c r="A7" s="51"/>
      <c r="B7" s="51"/>
      <c r="C7" s="54"/>
      <c r="D7" s="56"/>
      <c r="E7" s="2" t="s">
        <v>33</v>
      </c>
      <c r="F7" s="3" t="s">
        <v>35</v>
      </c>
      <c r="H7" s="36" t="s">
        <v>49</v>
      </c>
    </row>
    <row r="8" spans="1:8" s="29" customFormat="1" ht="21" customHeight="1">
      <c r="A8" s="27" t="s">
        <v>3</v>
      </c>
      <c r="B8" s="28" t="s">
        <v>38</v>
      </c>
      <c r="C8" s="38">
        <v>15000000</v>
      </c>
      <c r="D8" s="38">
        <v>6486501.4196800003</v>
      </c>
      <c r="E8" s="42">
        <f>+D8/C8*100</f>
        <v>43.243342797866667</v>
      </c>
      <c r="F8" s="42">
        <f>+D8/H8*100</f>
        <v>132.4233746520803</v>
      </c>
      <c r="H8" s="38">
        <v>4898305.4817339992</v>
      </c>
    </row>
    <row r="9" spans="1:8" s="8" customFormat="1" ht="21" customHeight="1">
      <c r="A9" s="9" t="s">
        <v>5</v>
      </c>
      <c r="B9" s="10" t="s">
        <v>9</v>
      </c>
      <c r="C9" s="39">
        <v>14267000</v>
      </c>
      <c r="D9" s="39">
        <v>6022375.9683450004</v>
      </c>
      <c r="E9" s="43">
        <f t="shared" ref="E9:E39" si="0">+D9/C9*100</f>
        <v>42.211929405936779</v>
      </c>
      <c r="F9" s="43">
        <f t="shared" ref="F9:F39" si="1">+D9/H9*100</f>
        <v>129.84420907800387</v>
      </c>
      <c r="H9" s="39">
        <v>4638155.2254879996</v>
      </c>
    </row>
    <row r="10" spans="1:8" s="8" customFormat="1" ht="21" customHeight="1">
      <c r="A10" s="11">
        <v>1</v>
      </c>
      <c r="B10" s="12" t="s">
        <v>39</v>
      </c>
      <c r="C10" s="40">
        <v>565000</v>
      </c>
      <c r="D10" s="40">
        <v>232928.71655099999</v>
      </c>
      <c r="E10" s="44">
        <f t="shared" si="0"/>
        <v>41.226321513451325</v>
      </c>
      <c r="F10" s="44">
        <f t="shared" si="1"/>
        <v>103.02666119656926</v>
      </c>
      <c r="H10" s="40">
        <v>226085.86345099998</v>
      </c>
    </row>
    <row r="11" spans="1:8" s="8" customFormat="1" ht="21" customHeight="1">
      <c r="A11" s="11">
        <f>+A10+1</f>
        <v>2</v>
      </c>
      <c r="B11" s="12" t="s">
        <v>10</v>
      </c>
      <c r="C11" s="40">
        <v>485000</v>
      </c>
      <c r="D11" s="40">
        <v>384190.10072599998</v>
      </c>
      <c r="E11" s="44">
        <f t="shared" si="0"/>
        <v>79.214453757938145</v>
      </c>
      <c r="F11" s="44">
        <f t="shared" si="1"/>
        <v>183.92113051997029</v>
      </c>
      <c r="H11" s="40">
        <v>208888.50543699999</v>
      </c>
    </row>
    <row r="12" spans="1:8" s="8" customFormat="1" ht="21" customHeight="1">
      <c r="A12" s="11">
        <f>A11+1</f>
        <v>3</v>
      </c>
      <c r="B12" s="12" t="s">
        <v>11</v>
      </c>
      <c r="C12" s="40">
        <v>3070000</v>
      </c>
      <c r="D12" s="40">
        <v>1526614.0725980001</v>
      </c>
      <c r="E12" s="44">
        <f t="shared" si="0"/>
        <v>49.726842755635182</v>
      </c>
      <c r="F12" s="44">
        <f t="shared" si="1"/>
        <v>110.98260975236623</v>
      </c>
      <c r="H12" s="40">
        <v>1375543.4982149999</v>
      </c>
    </row>
    <row r="13" spans="1:8" s="8" customFormat="1" ht="21" customHeight="1">
      <c r="A13" s="11">
        <f>A12+1</f>
        <v>4</v>
      </c>
      <c r="B13" s="12" t="s">
        <v>12</v>
      </c>
      <c r="C13" s="40">
        <v>799000</v>
      </c>
      <c r="D13" s="40">
        <v>379084.42495000002</v>
      </c>
      <c r="E13" s="44">
        <f t="shared" si="0"/>
        <v>47.444859192740928</v>
      </c>
      <c r="F13" s="44">
        <f t="shared" si="1"/>
        <v>99.369513140465855</v>
      </c>
      <c r="H13" s="40">
        <v>381489.66717199999</v>
      </c>
    </row>
    <row r="14" spans="1:8" s="8" customFormat="1" ht="21" customHeight="1">
      <c r="A14" s="11">
        <f>A13+1</f>
        <v>5</v>
      </c>
      <c r="B14" s="12" t="s">
        <v>13</v>
      </c>
      <c r="C14" s="40">
        <v>635000</v>
      </c>
      <c r="D14" s="40">
        <v>379084.42495000002</v>
      </c>
      <c r="E14" s="44">
        <f t="shared" si="0"/>
        <v>59.698334637795284</v>
      </c>
      <c r="F14" s="44">
        <f t="shared" si="1"/>
        <v>160.30402920805517</v>
      </c>
      <c r="H14" s="40">
        <v>236478.413439</v>
      </c>
    </row>
    <row r="15" spans="1:8" s="8" customFormat="1" ht="21" customHeight="1">
      <c r="A15" s="11">
        <f>A14+1</f>
        <v>6</v>
      </c>
      <c r="B15" s="12" t="s">
        <v>14</v>
      </c>
      <c r="C15" s="40">
        <v>320000</v>
      </c>
      <c r="D15" s="40">
        <v>149645.932088</v>
      </c>
      <c r="E15" s="44">
        <f t="shared" si="0"/>
        <v>46.764353777499998</v>
      </c>
      <c r="F15" s="44">
        <f t="shared" si="1"/>
        <v>97.545026624506704</v>
      </c>
      <c r="H15" s="40">
        <v>153412.15976499999</v>
      </c>
    </row>
    <row r="16" spans="1:8" s="8" customFormat="1" ht="21" customHeight="1">
      <c r="A16" s="11">
        <f>A15+1</f>
        <v>7</v>
      </c>
      <c r="B16" s="12" t="s">
        <v>15</v>
      </c>
      <c r="C16" s="40">
        <v>220000</v>
      </c>
      <c r="D16" s="40">
        <v>124118.089393</v>
      </c>
      <c r="E16" s="44">
        <f t="shared" si="0"/>
        <v>56.417313360454543</v>
      </c>
      <c r="F16" s="44">
        <f t="shared" si="1"/>
        <v>127.72426846517536</v>
      </c>
      <c r="H16" s="40">
        <v>97176.590544999999</v>
      </c>
    </row>
    <row r="17" spans="1:8" s="8" customFormat="1" ht="21" customHeight="1">
      <c r="A17" s="11">
        <v>8</v>
      </c>
      <c r="B17" s="12" t="s">
        <v>40</v>
      </c>
      <c r="C17" s="40">
        <v>7623000</v>
      </c>
      <c r="D17" s="40">
        <v>2558049.3084109998</v>
      </c>
      <c r="E17" s="44">
        <f t="shared" si="0"/>
        <v>33.556989484599235</v>
      </c>
      <c r="F17" s="44">
        <f t="shared" si="1"/>
        <v>156.45115533928595</v>
      </c>
      <c r="H17" s="40">
        <v>1635046.60791</v>
      </c>
    </row>
    <row r="18" spans="1:8" s="8" customFormat="1" ht="21" customHeight="1">
      <c r="A18" s="18" t="s">
        <v>8</v>
      </c>
      <c r="B18" s="19" t="s">
        <v>16</v>
      </c>
      <c r="C18" s="37"/>
      <c r="D18" s="37"/>
      <c r="E18" s="45"/>
      <c r="F18" s="45"/>
      <c r="H18" s="37"/>
    </row>
    <row r="19" spans="1:8" s="8" customFormat="1" ht="21" customHeight="1">
      <c r="A19" s="18" t="s">
        <v>8</v>
      </c>
      <c r="B19" s="19" t="s">
        <v>17</v>
      </c>
      <c r="C19" s="37">
        <v>31000</v>
      </c>
      <c r="D19" s="37">
        <v>16450.930190999999</v>
      </c>
      <c r="E19" s="45">
        <f t="shared" si="0"/>
        <v>53.067516745161292</v>
      </c>
      <c r="F19" s="45">
        <f t="shared" si="1"/>
        <v>103.85279732098296</v>
      </c>
      <c r="H19" s="37">
        <v>15840.623089000001</v>
      </c>
    </row>
    <row r="20" spans="1:8" s="8" customFormat="1" ht="21" customHeight="1">
      <c r="A20" s="18" t="s">
        <v>8</v>
      </c>
      <c r="B20" s="19" t="s">
        <v>19</v>
      </c>
      <c r="C20" s="37">
        <v>6112000</v>
      </c>
      <c r="D20" s="37">
        <v>2395998.3043869999</v>
      </c>
      <c r="E20" s="45">
        <f t="shared" si="0"/>
        <v>39.201542938268979</v>
      </c>
      <c r="F20" s="45">
        <f t="shared" si="1"/>
        <v>193.37709218987226</v>
      </c>
      <c r="H20" s="37">
        <v>1239029.027303</v>
      </c>
    </row>
    <row r="21" spans="1:8" s="8" customFormat="1" ht="21" customHeight="1">
      <c r="A21" s="18" t="s">
        <v>8</v>
      </c>
      <c r="B21" s="19" t="s">
        <v>18</v>
      </c>
      <c r="C21" s="37">
        <v>1430000</v>
      </c>
      <c r="D21" s="37">
        <v>142767.402359</v>
      </c>
      <c r="E21" s="45">
        <f t="shared" si="0"/>
        <v>9.9837344306993003</v>
      </c>
      <c r="F21" s="45">
        <f t="shared" si="1"/>
        <v>42.061740706584729</v>
      </c>
      <c r="H21" s="37">
        <v>339423.428419</v>
      </c>
    </row>
    <row r="22" spans="1:8" s="8" customFormat="1" ht="21" customHeight="1">
      <c r="A22" s="18" t="s">
        <v>8</v>
      </c>
      <c r="B22" s="19" t="s">
        <v>20</v>
      </c>
      <c r="C22" s="37">
        <v>50000</v>
      </c>
      <c r="D22" s="37">
        <v>2832.6714740000002</v>
      </c>
      <c r="E22" s="45">
        <f t="shared" si="0"/>
        <v>5.6653429480000002</v>
      </c>
      <c r="F22" s="45">
        <f t="shared" si="1"/>
        <v>6.9507390810714051</v>
      </c>
      <c r="H22" s="37">
        <v>40753.529098999999</v>
      </c>
    </row>
    <row r="23" spans="1:8" s="8" customFormat="1" ht="21" customHeight="1">
      <c r="A23" s="11">
        <v>9</v>
      </c>
      <c r="B23" s="12" t="s">
        <v>22</v>
      </c>
      <c r="C23" s="40">
        <v>65000</v>
      </c>
      <c r="D23" s="40">
        <v>43352.294069999996</v>
      </c>
      <c r="E23" s="44">
        <f t="shared" si="0"/>
        <v>66.695837030769226</v>
      </c>
      <c r="F23" s="44">
        <f t="shared" si="1"/>
        <v>146.34832891356629</v>
      </c>
      <c r="H23" s="40">
        <v>29622.677889000002</v>
      </c>
    </row>
    <row r="24" spans="1:8" s="8" customFormat="1" ht="52.5" customHeight="1">
      <c r="A24" s="20">
        <f>A23+1</f>
        <v>10</v>
      </c>
      <c r="B24" s="30" t="s">
        <v>25</v>
      </c>
      <c r="C24" s="40">
        <v>15000</v>
      </c>
      <c r="D24" s="40">
        <v>8191.4185710000002</v>
      </c>
      <c r="E24" s="44">
        <f t="shared" si="0"/>
        <v>54.609457140000004</v>
      </c>
      <c r="F24" s="44">
        <f t="shared" si="1"/>
        <v>30.489212365387665</v>
      </c>
      <c r="H24" s="40">
        <v>26866.6126</v>
      </c>
    </row>
    <row r="25" spans="1:8" s="8" customFormat="1" ht="21" customHeight="1">
      <c r="A25" s="11">
        <v>11</v>
      </c>
      <c r="B25" s="12" t="s">
        <v>21</v>
      </c>
      <c r="C25" s="40">
        <v>140000</v>
      </c>
      <c r="D25" s="40">
        <v>91991.882071</v>
      </c>
      <c r="E25" s="44">
        <f t="shared" si="0"/>
        <v>65.708487193571429</v>
      </c>
      <c r="F25" s="44">
        <f t="shared" si="1"/>
        <v>126.34483488946724</v>
      </c>
      <c r="H25" s="40">
        <v>72810.164460999993</v>
      </c>
    </row>
    <row r="26" spans="1:8" s="8" customFormat="1" ht="21.6" customHeight="1">
      <c r="A26" s="11">
        <f>A25+1</f>
        <v>12</v>
      </c>
      <c r="B26" s="12" t="s">
        <v>24</v>
      </c>
      <c r="C26" s="40">
        <v>60000</v>
      </c>
      <c r="D26" s="40">
        <v>36819.702208000002</v>
      </c>
      <c r="E26" s="44">
        <f t="shared" si="0"/>
        <v>61.366170346666671</v>
      </c>
      <c r="F26" s="44">
        <f t="shared" si="1"/>
        <v>58.636412549107</v>
      </c>
      <c r="H26" s="40">
        <v>62793.238207000002</v>
      </c>
    </row>
    <row r="27" spans="1:8" s="8" customFormat="1" ht="21.6" customHeight="1">
      <c r="A27" s="11">
        <f>A26+1</f>
        <v>13</v>
      </c>
      <c r="B27" s="12" t="s">
        <v>23</v>
      </c>
      <c r="C27" s="40">
        <v>270000</v>
      </c>
      <c r="D27" s="40">
        <v>231586.03796199997</v>
      </c>
      <c r="E27" s="44">
        <f t="shared" si="0"/>
        <v>85.772606652592586</v>
      </c>
      <c r="F27" s="44">
        <f t="shared" si="1"/>
        <v>175.52212017885688</v>
      </c>
      <c r="H27" s="40">
        <v>131941.22639699999</v>
      </c>
    </row>
    <row r="28" spans="1:8" s="8" customFormat="1" ht="21.6" customHeight="1">
      <c r="A28" s="9" t="s">
        <v>6</v>
      </c>
      <c r="B28" s="10" t="s">
        <v>36</v>
      </c>
      <c r="C28" s="40"/>
      <c r="D28" s="40"/>
      <c r="E28" s="44"/>
      <c r="F28" s="44"/>
      <c r="H28" s="40"/>
    </row>
    <row r="29" spans="1:8" s="8" customFormat="1" ht="21.6" customHeight="1">
      <c r="A29" s="9" t="s">
        <v>7</v>
      </c>
      <c r="B29" s="10" t="s">
        <v>41</v>
      </c>
      <c r="C29" s="39">
        <v>450000</v>
      </c>
      <c r="D29" s="39">
        <v>373197.23313499999</v>
      </c>
      <c r="E29" s="43">
        <f t="shared" si="0"/>
        <v>82.932718474444442</v>
      </c>
      <c r="F29" s="43">
        <f t="shared" si="1"/>
        <v>179.66080678430924</v>
      </c>
      <c r="H29" s="39">
        <v>207723.23124600001</v>
      </c>
    </row>
    <row r="30" spans="1:8" s="8" customFormat="1" ht="21.6" customHeight="1">
      <c r="A30" s="11">
        <v>1</v>
      </c>
      <c r="B30" s="12" t="s">
        <v>26</v>
      </c>
      <c r="C30" s="40">
        <v>235000</v>
      </c>
      <c r="D30" s="40">
        <v>281426.157817</v>
      </c>
      <c r="E30" s="44">
        <f t="shared" si="0"/>
        <v>119.75581183702128</v>
      </c>
      <c r="F30" s="44">
        <f t="shared" si="1"/>
        <v>219.12452113167885</v>
      </c>
      <c r="H30" s="40">
        <v>128432.069749</v>
      </c>
    </row>
    <row r="31" spans="1:8" s="8" customFormat="1" ht="21.6" customHeight="1">
      <c r="A31" s="11">
        <f>A30+1</f>
        <v>2</v>
      </c>
      <c r="B31" s="12" t="s">
        <v>27</v>
      </c>
      <c r="C31" s="40">
        <v>215000</v>
      </c>
      <c r="D31" s="40">
        <v>91771.075318000003</v>
      </c>
      <c r="E31" s="44">
        <f t="shared" si="0"/>
        <v>42.684221078139537</v>
      </c>
      <c r="F31" s="44">
        <f t="shared" si="1"/>
        <v>115.73935049680432</v>
      </c>
      <c r="H31" s="40">
        <v>79291.161497000008</v>
      </c>
    </row>
    <row r="32" spans="1:8" s="8" customFormat="1" ht="21.6" customHeight="1">
      <c r="A32" s="11">
        <f>A31+1</f>
        <v>3</v>
      </c>
      <c r="B32" s="12" t="s">
        <v>28</v>
      </c>
      <c r="C32" s="40"/>
      <c r="D32" s="40"/>
      <c r="E32" s="44"/>
      <c r="F32" s="44"/>
      <c r="H32" s="40"/>
    </row>
    <row r="33" spans="1:8" s="8" customFormat="1" ht="21.6" customHeight="1">
      <c r="A33" s="11">
        <f>A32+1</f>
        <v>4</v>
      </c>
      <c r="B33" s="12" t="s">
        <v>29</v>
      </c>
      <c r="C33" s="40"/>
      <c r="D33" s="40"/>
      <c r="E33" s="44"/>
      <c r="F33" s="44"/>
      <c r="H33" s="40"/>
    </row>
    <row r="34" spans="1:8" s="8" customFormat="1" ht="21.6" customHeight="1">
      <c r="A34" s="11">
        <v>5</v>
      </c>
      <c r="B34" s="12" t="s">
        <v>30</v>
      </c>
      <c r="C34" s="40"/>
      <c r="D34" s="40"/>
      <c r="E34" s="44"/>
      <c r="F34" s="44"/>
      <c r="H34" s="40"/>
    </row>
    <row r="35" spans="1:8" s="8" customFormat="1" ht="21.6" customHeight="1">
      <c r="A35" s="11">
        <v>6</v>
      </c>
      <c r="B35" s="14" t="s">
        <v>31</v>
      </c>
      <c r="C35" s="40"/>
      <c r="D35" s="40"/>
      <c r="E35" s="44"/>
      <c r="F35" s="44"/>
      <c r="H35" s="40"/>
    </row>
    <row r="36" spans="1:8" s="8" customFormat="1" ht="21.6" customHeight="1">
      <c r="A36" s="9" t="s">
        <v>45</v>
      </c>
      <c r="B36" s="31" t="s">
        <v>32</v>
      </c>
      <c r="C36" s="39">
        <v>4000</v>
      </c>
      <c r="D36" s="39">
        <v>463.31119999999999</v>
      </c>
      <c r="E36" s="43">
        <f t="shared" si="0"/>
        <v>11.58278</v>
      </c>
      <c r="F36" s="43"/>
      <c r="H36" s="39"/>
    </row>
    <row r="37" spans="1:8" s="8" customFormat="1" ht="21" customHeight="1">
      <c r="A37" s="24" t="s">
        <v>4</v>
      </c>
      <c r="B37" s="32" t="s">
        <v>42</v>
      </c>
      <c r="C37" s="39">
        <v>13809900</v>
      </c>
      <c r="D37" s="39">
        <v>5795827.1803480014</v>
      </c>
      <c r="E37" s="43">
        <f t="shared" si="0"/>
        <v>41.968639746471744</v>
      </c>
      <c r="F37" s="43">
        <f t="shared" si="1"/>
        <v>130.55055595670444</v>
      </c>
      <c r="H37" s="39">
        <v>4439527</v>
      </c>
    </row>
    <row r="38" spans="1:8" s="8" customFormat="1" ht="21" customHeight="1">
      <c r="A38" s="13">
        <v>1</v>
      </c>
      <c r="B38" s="33" t="s">
        <v>43</v>
      </c>
      <c r="C38" s="40">
        <v>5084400</v>
      </c>
      <c r="D38" s="40">
        <v>2560078.808929</v>
      </c>
      <c r="E38" s="44">
        <f t="shared" si="0"/>
        <v>50.351640487156793</v>
      </c>
      <c r="F38" s="44">
        <f t="shared" si="1"/>
        <v>114.28683455878381</v>
      </c>
      <c r="H38" s="40">
        <v>2240047</v>
      </c>
    </row>
    <row r="39" spans="1:8" s="8" customFormat="1" ht="21" customHeight="1">
      <c r="A39" s="34">
        <v>2</v>
      </c>
      <c r="B39" s="35" t="s">
        <v>44</v>
      </c>
      <c r="C39" s="41">
        <v>8725500</v>
      </c>
      <c r="D39" s="41">
        <f>+D37-D38</f>
        <v>3235748.3714190014</v>
      </c>
      <c r="E39" s="46">
        <f t="shared" si="0"/>
        <v>37.083816072649142</v>
      </c>
      <c r="F39" s="46">
        <f t="shared" si="1"/>
        <v>147.11424388578217</v>
      </c>
      <c r="H39" s="41">
        <v>2199480</v>
      </c>
    </row>
    <row r="40" spans="1:8" ht="15.95" customHeight="1">
      <c r="A40" s="47"/>
      <c r="B40" s="47"/>
      <c r="C40" s="47"/>
      <c r="D40" s="47"/>
      <c r="E40" s="47"/>
      <c r="F40" s="47"/>
    </row>
    <row r="41" spans="1:8" ht="22.5" customHeight="1">
      <c r="A41" s="8"/>
      <c r="B41" s="21"/>
      <c r="C41" s="8"/>
      <c r="D41" s="8"/>
      <c r="E41" s="8"/>
      <c r="F41" s="8"/>
    </row>
    <row r="42" spans="1:8" ht="18.75">
      <c r="A42" s="8"/>
      <c r="B42" s="21"/>
      <c r="C42" s="8"/>
      <c r="D42" s="8"/>
      <c r="E42" s="8"/>
      <c r="F42" s="8"/>
    </row>
    <row r="43" spans="1:8" ht="18.75">
      <c r="A43" s="1"/>
      <c r="B43" s="21"/>
      <c r="C43" s="8"/>
      <c r="D43" s="8"/>
      <c r="E43" s="8"/>
      <c r="F43" s="8"/>
    </row>
    <row r="44" spans="1:8" ht="18.75">
      <c r="A44" s="1"/>
      <c r="B44" s="21"/>
      <c r="C44" s="8"/>
      <c r="D44" s="8"/>
      <c r="E44" s="8"/>
      <c r="F44" s="8"/>
    </row>
  </sheetData>
  <mergeCells count="9">
    <mergeCell ref="A40:F40"/>
    <mergeCell ref="D1:F1"/>
    <mergeCell ref="A4:F4"/>
    <mergeCell ref="A5:C5"/>
    <mergeCell ref="A6:A7"/>
    <mergeCell ref="B6:B7"/>
    <mergeCell ref="C6:C7"/>
    <mergeCell ref="D6:D7"/>
    <mergeCell ref="E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30A6D7-0488-40F9-B77B-374E39E38BF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7D8F4B8-431D-405A-A3DA-9B0A09334702}">
  <ds:schemaRefs>
    <ds:schemaRef ds:uri="http://schemas.microsoft.com/sharepoint/v3/contenttype/forms"/>
  </ds:schemaRefs>
</ds:datastoreItem>
</file>

<file path=customXml/itemProps3.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2024-07-12T01:02:44Z</dcterms:modified>
</cp:coreProperties>
</file>