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F24" i="1" l="1"/>
  <c r="E24" i="1"/>
  <c r="E23" i="1"/>
  <c r="F23" i="1"/>
  <c r="F22" i="1"/>
  <c r="E22" i="1"/>
  <c r="F19" i="1"/>
  <c r="E19" i="1"/>
  <c r="E18" i="1"/>
  <c r="E17" i="1"/>
  <c r="F17" i="1"/>
  <c r="F15" i="1"/>
  <c r="F8" i="1"/>
  <c r="E8" i="1"/>
  <c r="D16" i="1" l="1"/>
  <c r="E16" i="1" s="1"/>
  <c r="D22" i="1" a="1"/>
  <c r="D22" i="1"/>
  <c r="D19" i="1" a="1"/>
  <c r="D19" i="1"/>
  <c r="D18" i="1" a="1"/>
  <c r="D18" i="1"/>
  <c r="D17" i="1" a="1"/>
  <c r="D17" i="1"/>
  <c r="D15" i="1" a="1"/>
  <c r="D15" i="1" s="1"/>
  <c r="D9" i="1"/>
  <c r="D13" i="1" a="1"/>
  <c r="D13" i="1" s="1"/>
  <c r="E13" i="1" s="1"/>
  <c r="D12" i="1" a="1"/>
  <c r="D12" i="1" s="1"/>
  <c r="D10" i="1" a="1"/>
  <c r="D10" i="1" s="1"/>
  <c r="D8" i="1" a="1"/>
  <c r="D8" i="1" s="1"/>
  <c r="F18" i="1"/>
  <c r="F16" i="1" l="1"/>
  <c r="E15" i="1"/>
  <c r="E12" i="1"/>
  <c r="F12" i="1"/>
  <c r="F10" i="1"/>
  <c r="E10" i="1"/>
  <c r="F9" i="1"/>
  <c r="E9" i="1"/>
</calcChain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<sst xmlns="http://schemas.openxmlformats.org/spreadsheetml/2006/main" count="36" uniqueCount="33">
  <si>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</si>
  <si>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</si>
  <si>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</si>
  <si>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</si>
  <si>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</si>
  <si>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</si>
  <si>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</si>
  <si>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</si>
  <si>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</si>
  <si>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</si>
  <si>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</si>
  <si>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</si>
  <si>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</si>
  <si>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</si>
  <si>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</si>
  <si>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</si>
  <si>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</si>
  <si>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</si>
  <si>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</si>
  <si>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</si>
  <si>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</si>
  <si>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</si>
  <si>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</si>
  <si>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</si>
  <si>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</si>
  <si>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</si>
  <si>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</si>
  <si>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</si>
  <si>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</si>
  <si>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</si>
  <si>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</si>
  <si>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06 THÁNG NĂM 2024</t>
  </si>
  <si>
    <t>ƯỚC THỰC HIỆN 6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</si>
</sst>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3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1" fillId="0" borderId="0"/>
    <xf numFmtId="0" fontId="12" fillId="0" borderId="0"/>
    <xf numFmtId="0" fontId="17" fillId="0" borderId="0"/>
    <xf numFmtId="0" fontId="1" fillId="0" borderId="0"/>
  </cellStyleXfs>
  <cellXfs count="44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19" fillId="0" borderId="3" xfId="0" applyFont="1" applyFill="1" applyBorder="1"/>
    <xf numFmtId="0" fontId="19" fillId="0" borderId="6" xfId="0" applyFont="1" applyFill="1" applyBorder="1"/>
    <xf numFmtId="0" fontId="22" fillId="0" borderId="0" xfId="0" applyFont="1" applyFill="1"/>
    <xf numFmtId="3" fontId="10" fillId="0" borderId="0" xfId="0" applyNumberFormat="1" applyFont="1" applyFill="1"/>
    <xf numFmtId="3" fontId="3" fillId="0" borderId="2" xfId="0" applyNumberFormat="1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65" fontId="3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MY%202024\C&#212;NG%20KHAI%20NG&#194;N%20S&#193;CH\T&#236;nh%20h&#236;nh%20th&#7921;c%20hi&#7879;n%20d&#7921;%20to&#225;n\6%20th&#225;ng\TH-2024-6T-B60-TT343-5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oleObject" Target="file:///D:\MY%202024\C&#212;NG%20KHAI%20NG&#194;N%20S&#193;CH\T&#236;nh%20h&#236;nh%20th&#7921;c%20hi&#7879;n%20d&#7921;%20to&#225;n\6%20th&#225;ng\TH-2024-6T-B61-TT343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Sheet1!R29C4" advise="1">
            <x14:values>
              <value>
                <val>373197.23313499999</val>
              </value>
            </x14:values>
          </x14:oleItem>
        </mc:Choice>
        <mc:Fallback>
          <oleItem name="!Sheet1!R29C4" advise="1"/>
        </mc:Fallback>
      </mc:AlternateContent>
      <mc:AlternateContent xmlns:mc="http://schemas.openxmlformats.org/markup-compatibility/2006">
        <mc:Choice Requires="x14">
          <x14:oleItem name="!Sheet1!R36C4" advise="1">
            <x14:values>
              <value>
                <val>463.31119999999999</val>
              </value>
            </x14:values>
          </x14:oleItem>
        </mc:Choice>
        <mc:Fallback>
          <oleItem name="!Sheet1!R36C4" advise="1"/>
        </mc:Fallback>
      </mc:AlternateContent>
      <mc:AlternateContent xmlns:mc="http://schemas.openxmlformats.org/markup-compatibility/2006">
        <mc:Choice Requires="x14">
          <x14:oleItem name="!Sheet1!R8C4" advise="1">
            <x14:values>
              <value>
                <val>6486501.4196800003</val>
              </value>
            </x14:values>
          </x14:oleItem>
        </mc:Choice>
        <mc:Fallback>
          <oleItem name="!Sheet1!R8C4" advise="1"/>
        </mc:Fallback>
      </mc:AlternateContent>
      <mc:AlternateContent xmlns:mc="http://schemas.openxmlformats.org/markup-compatibility/2006">
        <mc:Choice Requires="x14">
          <x14:oleItem name="!Sheet1!R9C4" advise="1">
            <x14:values>
              <value>
                <val>6022375.9683450004</val>
              </value>
            </x14:values>
          </x14:oleItem>
        </mc:Choice>
        <mc:Fallback>
          <oleItem name="!Sheet1!R9C4" advise="1"/>
        </mc:Fallback>
      </mc:AlternateContent>
    </oleItems>
  </oleLin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Sheet1!R10C4" advise="1">
            <x14:values>
              <value>
                <val>2691371.3021399993</val>
              </value>
            </x14:values>
          </x14:oleItem>
        </mc:Choice>
        <mc:Fallback>
          <oleItem name="!Sheet1!R10C4" advise="1"/>
        </mc:Fallback>
      </mc:AlternateContent>
      <mc:AlternateContent xmlns:mc="http://schemas.openxmlformats.org/markup-compatibility/2006">
        <mc:Choice Requires="x14">
          <x14:oleItem name="!Sheet1!R14C4" advise="1">
            <x14:values>
              <value>
                <val>4517955.265248999</val>
              </value>
            </x14:values>
          </x14:oleItem>
        </mc:Choice>
        <mc:Fallback>
          <oleItem name="!Sheet1!R14C4" advise="1"/>
        </mc:Fallback>
      </mc:AlternateContent>
      <mc:AlternateContent xmlns:mc="http://schemas.openxmlformats.org/markup-compatibility/2006">
        <mc:Choice Requires="x14">
          <x14:oleItem name="!Sheet1!R26C4" advise="1">
            <x14:values>
              <value>
                <val>4977.1295659999996</val>
              </value>
            </x14:values>
          </x14:oleItem>
        </mc:Choice>
        <mc:Fallback>
          <oleItem name="!Sheet1!R26C4" advise="1"/>
        </mc:Fallback>
      </mc:AlternateContent>
      <mc:AlternateContent xmlns:mc="http://schemas.openxmlformats.org/markup-compatibility/2006">
        <mc:Choice Requires="x14">
          <x14:oleItem name="!Sheet1!R29C4" advise="1">
            <x14:values>
              <value>
                <val>1138419</val>
              </value>
            </x14:values>
          </x14:oleItem>
        </mc:Choice>
        <mc:Fallback>
          <oleItem name="!Sheet1!R29C4" advise="1"/>
        </mc:Fallback>
      </mc:AlternateContent>
      <mc:AlternateContent xmlns:mc="http://schemas.openxmlformats.org/markup-compatibility/2006">
        <mc:Choice Requires="x14">
          <x14:oleItem name="!Sheet1!R8C4" advise="1">
            <x14:values>
              <value>
                <val>8352722.6969549982</val>
              </value>
            </x14:values>
          </x14:oleItem>
        </mc:Choice>
        <mc:Fallback>
          <oleItem name="!Sheet1!R8C4" advise="1"/>
        </mc:Fallback>
      </mc:AlternateContent>
    </oleItems>
  </ol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="90" zoomScaleNormal="90" workbookViewId="0">
      <selection activeCell="M12" sqref="M12"/>
    </sheetView>
  </sheetViews>
  <sheetFormatPr defaultRowHeight="15.75"/>
  <cols>
    <col min="1" max="1" width="7.28515625" style="3" customWidth="1"/>
    <col min="2" max="2" width="53.5703125" style="3" customWidth="1"/>
    <col min="3" max="4" width="16.28515625" style="3" customWidth="1"/>
    <col min="5" max="6" width="13.42578125" style="3" customWidth="1"/>
    <col min="7" max="7" width="9.140625" style="3"/>
    <col min="8" max="8" width="20.42578125" style="3" hidden="1" customWidth="1"/>
    <col min="9" max="16384" width="9.140625" style="3"/>
  </cols>
  <sheetData>
    <row r="1" spans="1:14" ht="21" customHeight="1">
      <c r="A1" s="1" t="s">
        <v>30</v>
      </c>
      <c r="B1" s="1"/>
      <c r="C1" s="1"/>
      <c r="D1" s="35" t="s">
        <v>19</v>
      </c>
      <c r="E1" s="36"/>
      <c r="F1" s="36"/>
    </row>
    <row r="2" spans="1:14" ht="33" customHeight="1">
      <c r="A2" s="2" t="s">
        <v>31</v>
      </c>
      <c r="B2" s="15"/>
      <c r="C2" s="16"/>
      <c r="D2" s="16"/>
      <c r="E2" s="16"/>
      <c r="F2" s="16"/>
    </row>
    <row r="3" spans="1:14" ht="12.75" customHeight="1">
      <c r="A3" s="37"/>
      <c r="B3" s="37"/>
      <c r="C3" s="37"/>
      <c r="D3" s="37"/>
      <c r="E3" s="37"/>
      <c r="F3" s="37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0"/>
      <c r="B4" s="20"/>
      <c r="C4" s="20"/>
      <c r="D4" s="20"/>
      <c r="E4" s="20"/>
      <c r="F4" s="19" t="s">
        <v>0</v>
      </c>
      <c r="G4" s="21"/>
      <c r="H4" s="21"/>
      <c r="I4" s="21"/>
      <c r="J4" s="4"/>
      <c r="K4" s="4"/>
      <c r="L4" s="4"/>
      <c r="M4" s="4"/>
      <c r="N4" s="4"/>
    </row>
    <row r="5" spans="1:14" s="17" customFormat="1" ht="33" customHeight="1">
      <c r="A5" s="38" t="s">
        <v>1</v>
      </c>
      <c r="B5" s="38" t="s">
        <v>2</v>
      </c>
      <c r="C5" s="38" t="s">
        <v>20</v>
      </c>
      <c r="D5" s="38" t="s">
        <v>32</v>
      </c>
      <c r="E5" s="41" t="s">
        <v>21</v>
      </c>
      <c r="F5" s="42"/>
    </row>
    <row r="6" spans="1:14" s="17" customFormat="1" ht="16.5">
      <c r="A6" s="39"/>
      <c r="B6" s="39"/>
      <c r="C6" s="39"/>
      <c r="D6" s="39"/>
      <c r="E6" s="38" t="s">
        <v>20</v>
      </c>
      <c r="F6" s="38" t="s">
        <v>22</v>
      </c>
    </row>
    <row r="7" spans="1:14" s="17" customFormat="1" ht="30.75" customHeight="1">
      <c r="A7" s="40"/>
      <c r="B7" s="40"/>
      <c r="C7" s="40"/>
      <c r="D7" s="40"/>
      <c r="E7" s="43"/>
      <c r="F7" s="43"/>
    </row>
    <row r="8" spans="1:14" s="5" customFormat="1" ht="24.95" customHeight="1">
      <c r="A8" s="6" t="s">
        <v>3</v>
      </c>
      <c r="B8" s="22" t="s">
        <v>23</v>
      </c>
      <c r="C8" s="29">
        <v>15000000</v>
      </c>
      <c r="D8" s="29">
        <f t="array" ref="D8">[1]!'!Sheet1!R8C4'</f>
        <v>6486501.4196800003</v>
      </c>
      <c r="E8" s="32">
        <f>+D8/C8*100</f>
        <v>43.243342797866667</v>
      </c>
      <c r="F8" s="32">
        <f>+D8/H8*100</f>
        <v>132.4233746520803</v>
      </c>
      <c r="H8" s="29">
        <v>4898305.4817339992</v>
      </c>
    </row>
    <row r="9" spans="1:14" s="5" customFormat="1" ht="24.95" customHeight="1">
      <c r="A9" s="7" t="s">
        <v>5</v>
      </c>
      <c r="B9" s="8" t="s">
        <v>24</v>
      </c>
      <c r="C9" s="30">
        <v>13809900</v>
      </c>
      <c r="D9" s="30">
        <f>+D10+D11+D12+D13</f>
        <v>6396036.5126800006</v>
      </c>
      <c r="E9" s="33">
        <f t="shared" ref="E9:E22" si="0">+D9/C9*100</f>
        <v>46.314864790331576</v>
      </c>
      <c r="F9" s="33">
        <f t="shared" ref="F9:F22" si="1">+D9/H9*100</f>
        <v>131.98921258562771</v>
      </c>
      <c r="H9" s="30">
        <v>4845878.2254879996</v>
      </c>
    </row>
    <row r="10" spans="1:14" s="5" customFormat="1" ht="24.95" customHeight="1">
      <c r="A10" s="11">
        <v>1</v>
      </c>
      <c r="B10" s="12" t="s">
        <v>17</v>
      </c>
      <c r="C10" s="27">
        <v>14267000</v>
      </c>
      <c r="D10" s="27">
        <f t="array" ref="D10">[1]!'!Sheet1!R9C4'</f>
        <v>6022375.9683450004</v>
      </c>
      <c r="E10" s="31">
        <f t="shared" si="0"/>
        <v>42.211929405936779</v>
      </c>
      <c r="F10" s="31">
        <f t="shared" si="1"/>
        <v>129.84420907800387</v>
      </c>
      <c r="H10" s="27">
        <v>4638155.2254879996</v>
      </c>
    </row>
    <row r="11" spans="1:14" s="5" customFormat="1" ht="24.95" customHeight="1">
      <c r="A11" s="11">
        <v>2</v>
      </c>
      <c r="B11" s="12" t="s">
        <v>25</v>
      </c>
      <c r="C11" s="27"/>
      <c r="D11" s="27"/>
      <c r="E11" s="31"/>
      <c r="F11" s="31"/>
      <c r="H11" s="27"/>
    </row>
    <row r="12" spans="1:14" s="5" customFormat="1" ht="24.95" customHeight="1">
      <c r="A12" s="11">
        <v>3</v>
      </c>
      <c r="B12" s="12" t="s">
        <v>26</v>
      </c>
      <c r="C12" s="27">
        <v>450000</v>
      </c>
      <c r="D12" s="27">
        <f t="array" ref="D12">[1]!'!Sheet1!R29C4'</f>
        <v>373197.23313499999</v>
      </c>
      <c r="E12" s="31">
        <f t="shared" si="0"/>
        <v>82.932718474444442</v>
      </c>
      <c r="F12" s="31">
        <f t="shared" si="1"/>
        <v>179.66100679029284</v>
      </c>
      <c r="H12" s="27">
        <v>207723</v>
      </c>
    </row>
    <row r="13" spans="1:14" s="5" customFormat="1" ht="24.95" customHeight="1">
      <c r="A13" s="11">
        <v>4</v>
      </c>
      <c r="B13" s="12" t="s">
        <v>18</v>
      </c>
      <c r="C13" s="27">
        <v>4000</v>
      </c>
      <c r="D13" s="27">
        <f t="array" ref="D13">[1]!'!Sheet1!R36C4'</f>
        <v>463.31119999999999</v>
      </c>
      <c r="E13" s="31">
        <f t="shared" si="0"/>
        <v>11.58278</v>
      </c>
      <c r="F13" s="31"/>
      <c r="H13" s="27"/>
    </row>
    <row r="14" spans="1:14" s="5" customFormat="1" ht="24.95" customHeight="1">
      <c r="A14" s="7" t="s">
        <v>6</v>
      </c>
      <c r="B14" s="8" t="s">
        <v>7</v>
      </c>
      <c r="C14" s="30">
        <v>691394</v>
      </c>
      <c r="D14" s="30"/>
      <c r="E14" s="33"/>
      <c r="F14" s="33"/>
      <c r="H14" s="30"/>
    </row>
    <row r="15" spans="1:14" s="5" customFormat="1" ht="24.95" customHeight="1">
      <c r="A15" s="7" t="s">
        <v>4</v>
      </c>
      <c r="B15" s="23" t="s">
        <v>8</v>
      </c>
      <c r="C15" s="30">
        <v>20771669</v>
      </c>
      <c r="D15" s="30">
        <f t="array" ref="D15">[2]!'!Sheet1!R8C4'</f>
        <v>8352722.6969549982</v>
      </c>
      <c r="E15" s="33">
        <f t="shared" si="0"/>
        <v>40.21209223464421</v>
      </c>
      <c r="F15" s="33">
        <f>+D15/H15*100</f>
        <v>106.8370253036156</v>
      </c>
      <c r="H15" s="30">
        <v>7818191</v>
      </c>
    </row>
    <row r="16" spans="1:14" s="5" customFormat="1" ht="24.95" customHeight="1">
      <c r="A16" s="7" t="s">
        <v>5</v>
      </c>
      <c r="B16" s="8" t="s">
        <v>27</v>
      </c>
      <c r="C16" s="30">
        <v>17934911</v>
      </c>
      <c r="D16" s="30">
        <f>+D17+D18+D19</f>
        <v>7214303.6969549982</v>
      </c>
      <c r="E16" s="33">
        <f t="shared" si="0"/>
        <v>40.224920530439199</v>
      </c>
      <c r="F16" s="33">
        <f t="shared" si="1"/>
        <v>109.8992895837865</v>
      </c>
      <c r="H16" s="30">
        <v>6564468</v>
      </c>
    </row>
    <row r="17" spans="1:10" s="5" customFormat="1" ht="24.95" customHeight="1">
      <c r="A17" s="9">
        <v>1</v>
      </c>
      <c r="B17" s="10" t="s">
        <v>9</v>
      </c>
      <c r="C17" s="27">
        <v>7345122</v>
      </c>
      <c r="D17" s="27">
        <f t="array" ref="D17">[2]!'!Sheet1!R10C4'</f>
        <v>2691371.3021399993</v>
      </c>
      <c r="E17" s="31">
        <f>+D17/C17*100</f>
        <v>36.641614695303893</v>
      </c>
      <c r="F17" s="31">
        <f>+D17/H17*100</f>
        <v>108.56624399065271</v>
      </c>
      <c r="H17" s="27">
        <v>2479013</v>
      </c>
    </row>
    <row r="18" spans="1:10" s="5" customFormat="1" ht="24.95" customHeight="1">
      <c r="A18" s="9">
        <v>2</v>
      </c>
      <c r="B18" s="10" t="s">
        <v>10</v>
      </c>
      <c r="C18" s="27">
        <v>9884203</v>
      </c>
      <c r="D18" s="27">
        <f t="array" ref="D18">[2]!'!Sheet1!R14C4'</f>
        <v>4517955.265248999</v>
      </c>
      <c r="E18" s="31">
        <f>+D18/C18*100</f>
        <v>45.708847392642568</v>
      </c>
      <c r="F18" s="31">
        <f t="shared" si="1"/>
        <v>110.6710229687269</v>
      </c>
      <c r="H18" s="27">
        <v>4082329</v>
      </c>
    </row>
    <row r="19" spans="1:10" s="5" customFormat="1" ht="24.95" customHeight="1">
      <c r="A19" s="9">
        <v>3</v>
      </c>
      <c r="B19" s="10" t="s">
        <v>11</v>
      </c>
      <c r="C19" s="27">
        <v>16000</v>
      </c>
      <c r="D19" s="27">
        <f t="array" ref="D19">[2]!'!Sheet1!R26C4'</f>
        <v>4977.1295659999996</v>
      </c>
      <c r="E19" s="31">
        <f>+D19/C19*100</f>
        <v>31.107059787499995</v>
      </c>
      <c r="F19" s="31">
        <f>+D19/H19*100</f>
        <v>159.21719660908508</v>
      </c>
      <c r="H19" s="27">
        <v>3126</v>
      </c>
    </row>
    <row r="20" spans="1:10" s="5" customFormat="1" ht="24.95" customHeight="1">
      <c r="A20" s="9">
        <v>4</v>
      </c>
      <c r="B20" s="10" t="s">
        <v>12</v>
      </c>
      <c r="C20" s="27">
        <v>1360</v>
      </c>
      <c r="D20" s="27"/>
      <c r="E20" s="31"/>
      <c r="F20" s="31"/>
      <c r="H20" s="27"/>
    </row>
    <row r="21" spans="1:10" s="5" customFormat="1" ht="24.95" customHeight="1">
      <c r="A21" s="9">
        <v>5</v>
      </c>
      <c r="B21" s="10" t="s">
        <v>13</v>
      </c>
      <c r="C21" s="27">
        <v>352106</v>
      </c>
      <c r="D21" s="27"/>
      <c r="E21" s="31"/>
      <c r="F21" s="31"/>
      <c r="H21" s="27"/>
    </row>
    <row r="22" spans="1:10" s="5" customFormat="1" ht="24.95" customHeight="1">
      <c r="A22" s="7" t="s">
        <v>6</v>
      </c>
      <c r="B22" s="8" t="s">
        <v>28</v>
      </c>
      <c r="C22" s="30">
        <v>2836758</v>
      </c>
      <c r="D22" s="30">
        <f t="array" ref="D22">[2]!'!Sheet1!R29C4'</f>
        <v>1138419</v>
      </c>
      <c r="E22" s="33">
        <f>+D22/C22*100</f>
        <v>40.130987556922378</v>
      </c>
      <c r="F22" s="33">
        <f>+D22/H22*100</f>
        <v>90.803072129968101</v>
      </c>
      <c r="H22" s="30">
        <v>1253723</v>
      </c>
    </row>
    <row r="23" spans="1:10" s="5" customFormat="1" ht="24.95" customHeight="1">
      <c r="A23" s="7" t="s">
        <v>14</v>
      </c>
      <c r="B23" s="23" t="s">
        <v>15</v>
      </c>
      <c r="C23" s="30">
        <v>279000</v>
      </c>
      <c r="D23" s="30">
        <v>96108.417000000001</v>
      </c>
      <c r="E23" s="33">
        <f>+D23/C23*100</f>
        <v>34.447461290322579</v>
      </c>
      <c r="F23" s="33">
        <f>+D23/H23*100</f>
        <v>134.50936896068561</v>
      </c>
      <c r="H23" s="30">
        <v>71451.095000000001</v>
      </c>
    </row>
    <row r="24" spans="1:10" s="14" customFormat="1" ht="24.95" customHeight="1">
      <c r="A24" s="18" t="s">
        <v>16</v>
      </c>
      <c r="B24" s="24" t="s">
        <v>29</v>
      </c>
      <c r="C24" s="28">
        <v>31700</v>
      </c>
      <c r="D24" s="28">
        <v>4944.8587189999998</v>
      </c>
      <c r="E24" s="34">
        <f>+D24/C24*100</f>
        <v>15.59892340378549</v>
      </c>
      <c r="F24" s="34">
        <f>+D24/H24*100</f>
        <v>97.230981289090209</v>
      </c>
      <c r="H24" s="28">
        <v>5085.6822110000003</v>
      </c>
      <c r="I24" s="25"/>
      <c r="J24" s="25"/>
    </row>
    <row r="25" spans="1:10" ht="19.5" customHeight="1">
      <c r="A25" s="13"/>
      <c r="B25" s="13"/>
      <c r="C25" s="5"/>
      <c r="D25" s="5"/>
      <c r="E25" s="5"/>
      <c r="F25" s="5"/>
    </row>
    <row r="26" spans="1:10" ht="18.75">
      <c r="A26" s="5"/>
      <c r="B26" s="13"/>
      <c r="C26" s="26"/>
      <c r="D26" s="5"/>
      <c r="E26" s="5"/>
      <c r="F26" s="5"/>
    </row>
    <row r="27" spans="1:10" ht="11.25" customHeight="1">
      <c r="A27" s="5"/>
      <c r="B27" s="5"/>
      <c r="C27" s="5"/>
      <c r="D27" s="5"/>
      <c r="E27" s="5"/>
      <c r="F27" s="5"/>
    </row>
    <row r="28" spans="1:10" ht="18.75">
      <c r="A28" s="5"/>
      <c r="B28" s="5"/>
      <c r="C28" s="5"/>
      <c r="D28" s="5"/>
      <c r="E28" s="5"/>
      <c r="F28" s="5"/>
    </row>
    <row r="29" spans="1:10" ht="18.75">
      <c r="A29" s="5"/>
      <c r="B29" s="5"/>
      <c r="C29" s="5"/>
      <c r="D29" s="5"/>
      <c r="E29" s="5"/>
      <c r="F29" s="5"/>
    </row>
    <row r="30" spans="1:10" ht="18.75">
      <c r="A30" s="5"/>
      <c r="B30" s="5"/>
      <c r="C30" s="5"/>
      <c r="D30" s="5"/>
      <c r="E30" s="5"/>
      <c r="F30" s="5"/>
    </row>
    <row r="31" spans="1:10" ht="18.75">
      <c r="A31" s="5"/>
      <c r="B31" s="5"/>
      <c r="C31" s="5"/>
      <c r="D31" s="5"/>
      <c r="E31" s="5"/>
      <c r="F31" s="5"/>
    </row>
    <row r="32" spans="1:10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2024-07-12T00:49:32Z</dcterms:modified>
</cp:coreProperties>
</file>