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19440" windowHeight="11640"/>
  </bookViews>
  <sheets>
    <sheet name="Sheet1" sheetId="1" r:id="rId1"/>
  </sheet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9" i="1" l="1"/>
  <c r="C10" i="1"/>
  <c r="C9" i="1" s="1"/>
  <c r="C8" i="1" s="1"/>
  <c r="D10" i="1"/>
  <c r="E10" i="1"/>
  <c r="E11" i="1"/>
  <c r="E14" i="1"/>
  <c r="E16" i="1"/>
  <c r="E17" i="1"/>
  <c r="E18" i="1"/>
  <c r="E19" i="1"/>
  <c r="E20" i="1"/>
  <c r="E21" i="1"/>
  <c r="E22" i="1"/>
  <c r="E23" i="1"/>
  <c r="E24" i="1"/>
  <c r="E25" i="1"/>
  <c r="C29" i="1"/>
  <c r="D29" i="1"/>
  <c r="E29" i="1" s="1"/>
  <c r="E31" i="1"/>
  <c r="A17" i="1"/>
  <c r="A18" i="1" s="1"/>
  <c r="A19" i="1" s="1"/>
  <c r="A20" i="1" s="1"/>
  <c r="A21" i="1" s="1"/>
  <c r="A22" i="1" s="1"/>
  <c r="A23" i="1" s="1"/>
  <c r="A24" i="1" s="1"/>
  <c r="A25" i="1" s="1"/>
  <c r="E9" i="1" l="1"/>
  <c r="D8" i="1"/>
  <c r="E8" i="1" l="1"/>
</calcChain>
</file>

<file path=xl/sharedStrings.xml><?xml version="1.0" encoding="utf-8"?>
<sst xmlns="http://schemas.openxmlformats.org/spreadsheetml/2006/main" count="42" uniqueCount="41">
  <si>
    <t>Đơn vị: Triệu đồng</t>
  </si>
  <si>
    <t>STT</t>
  </si>
  <si>
    <t>NỘI DUNG</t>
  </si>
  <si>
    <t>A</t>
  </si>
  <si>
    <t>B</t>
  </si>
  <si>
    <t>I</t>
  </si>
  <si>
    <t>III</t>
  </si>
  <si>
    <t>IV</t>
  </si>
  <si>
    <t>V</t>
  </si>
  <si>
    <t>TỔNG CHI NSĐP</t>
  </si>
  <si>
    <t>Chi thường xuyên</t>
  </si>
  <si>
    <t>Chi trả nợ lãi các khoản do chính quyền địa phương vay</t>
  </si>
  <si>
    <t>Chi bổ sung quỹ dự trữ tài chính</t>
  </si>
  <si>
    <t>Dự phòng ngân sách</t>
  </si>
  <si>
    <t>Chi đầu tư phát triển</t>
  </si>
  <si>
    <t>Chi đầu tư cho các dự án</t>
  </si>
  <si>
    <t>Chi đầu tư và hỗ trợ vốn cho các doanh nghiệp cung cấp sản phẩm, dịch vụ công ích do Nhà nước đặt hàng, các tổ chức kinh tế, các tổ chức tài chính của địa phương theo quy định của pháp luật</t>
  </si>
  <si>
    <t>Chi đầu tư phát triển khác</t>
  </si>
  <si>
    <t>Trong đó:</t>
  </si>
  <si>
    <t>Chi giáo dục - đào tạo và dạy nghề</t>
  </si>
  <si>
    <t>Chi khoa học và công nghệ</t>
  </si>
  <si>
    <t>Chi bảo đảm xã hội</t>
  </si>
  <si>
    <t>DỰ TOÁN NĂM</t>
  </si>
  <si>
    <t>CÙNG KỲ NĂM TRƯỚC</t>
  </si>
  <si>
    <t>Biểu số 61/CK-NSNN</t>
  </si>
  <si>
    <t>CHI CÂN ĐỐI NSĐP</t>
  </si>
  <si>
    <t>Chi sự nghiệp y tế, dân số và gia đình</t>
  </si>
  <si>
    <t>Chi sự nghiệp văn hóa thông tin</t>
  </si>
  <si>
    <t>Chi sự nghiệp phát thanh, truyền hình</t>
  </si>
  <si>
    <t>Chi sự nghiệp thể dục thể thao</t>
  </si>
  <si>
    <t>Chi sự nghiệp bảo vệ môi trường</t>
  </si>
  <si>
    <t>Chi sự nghiệp kinh tế</t>
  </si>
  <si>
    <t>Chi hoạt động của cơ quan quản lý hành chính, đảng, đoàn thể</t>
  </si>
  <si>
    <t>CHI TỪ NGUỒN BỔ SUNG CÓ MỤC TIÊU TỪ NSTW CHO NSĐP</t>
  </si>
  <si>
    <t>Chương trình mục tiêu quốc gia</t>
  </si>
  <si>
    <t>II</t>
  </si>
  <si>
    <t>THỰC HIỆN QUÝ I</t>
  </si>
  <si>
    <t>SO SÁNH THỰC HIỆN VỚI (%)</t>
  </si>
  <si>
    <t>Chương trình mục tiêu do NSTW bổ sung cho NSĐP</t>
  </si>
  <si>
    <t>THỰC HIỆN CHI NGÂN SÁCH ĐỊA PHƯƠNG QUÝ I NĂM 2022</t>
  </si>
  <si>
    <t>UBND TỈNH BÌNH ĐỊNH</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</si>
</sst>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0.00_);_(&quot;$&quot;* \(#,##0.00\);_(&quot;$&quot;* &quot;-&quot;??_);_(@_)"/>
    <numFmt numFmtId="43" formatCode="_(* #,##0.00_);_(* \(#,##0.00\);_(* &quot;-&quot;??_);_(@_)"/>
    <numFmt numFmtId="164" formatCode="#,###;\-#,###;&quot;&quot;;_(@_)"/>
    <numFmt numFmtId="165" formatCode="#,##0.0"/>
  </numFmts>
  <fonts count="22">
    <font>
      <sz val="11"/>
      <color theme="1"/>
      <name val="Calibri"/>
      <family val="2"/>
      <scheme val="minor"/>
    </font>
    <font>
      <sz val="12"/>
      <name val=".VnArial Narrow"/>
    </font>
    <font>
      <sz val="12"/>
      <name val=".VnArial Narrow"/>
      <family val="2"/>
    </font>
    <font>
      <b/>
      <sz val="12"/>
      <name val="Times New Roman"/>
      <family val="1"/>
      <charset val="163"/>
    </font>
    <font>
      <sz val="12"/>
      <name val="Times New Roman"/>
      <family val="1"/>
    </font>
    <font>
      <b/>
      <sz val="12"/>
      <name val="Times New Roman"/>
      <family val="1"/>
    </font>
    <font>
      <i/>
      <sz val="12"/>
      <name val="Times New Roman"/>
      <family val="1"/>
    </font>
    <font>
      <b/>
      <sz val="10"/>
      <name val="Times New Roman"/>
      <family val="1"/>
    </font>
    <font>
      <sz val="13"/>
      <name val="Times New Roman"/>
      <family val="1"/>
    </font>
    <font>
      <b/>
      <sz val="14"/>
      <name val="Times New Roman"/>
      <family val="1"/>
    </font>
    <font>
      <i/>
      <sz val="14"/>
      <name val="Times New Roman"/>
      <family val="1"/>
    </font>
    <font>
      <sz val="14"/>
      <name val="Times New Roman"/>
      <family val="1"/>
    </font>
    <font>
      <sz val="12"/>
      <name val=".VnTime"/>
      <family val="2"/>
    </font>
    <font>
      <sz val="10"/>
      <name val="Arial"/>
      <family val="2"/>
      <charset val="163"/>
    </font>
    <font>
      <sz val="12"/>
      <name val="Times New Roman"/>
      <family val="1"/>
      <charset val="163"/>
    </font>
    <font>
      <sz val="13"/>
      <name val=".VnTime"/>
      <family val="2"/>
    </font>
    <font>
      <b/>
      <sz val="12"/>
      <name val="Times New Roman h"/>
    </font>
    <font>
      <sz val="11"/>
      <name val="Times New Roman"/>
      <family val="1"/>
      <charset val="163"/>
    </font>
    <font>
      <sz val="14"/>
      <name val="Times New Roman"/>
      <family val="1"/>
      <charset val="163"/>
    </font>
    <font>
      <i/>
      <sz val="14"/>
      <name val="Times New Roman"/>
      <family val="1"/>
      <charset val="163"/>
    </font>
    <font>
      <i/>
      <sz val="11"/>
      <name val="Times New Roman"/>
      <family val="1"/>
    </font>
    <font>
      <sz val="11"/>
      <color theme="1"/>
      <name val="Calibri"/>
      <family val="2"/>
      <charset val="163"/>
      <scheme val="minor"/>
    </font>
  </fonts>
  <fills count="2">
    <fill>
      <patternFill patternType="none"/>
    </fill>
    <fill>
      <patternFill patternType="gray125"/>
    </fill>
  </fills>
  <borders count="9">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1">
    <xf numFmtId="0" fontId="0" fillId="0" borderId="0"/>
    <xf numFmtId="43" fontId="17" fillId="0" borderId="0" applyFont="0" applyFill="0" applyBorder="0" applyAlignment="0" applyProtection="0"/>
    <xf numFmtId="44" fontId="17" fillId="0" borderId="0" applyFont="0" applyFill="0" applyBorder="0" applyAlignment="0" applyProtection="0"/>
    <xf numFmtId="164" fontId="15" fillId="0" borderId="0" applyFont="0" applyFill="0" applyBorder="0" applyAlignment="0" applyProtection="0"/>
    <xf numFmtId="0" fontId="12" fillId="0" borderId="0"/>
    <xf numFmtId="0" fontId="13" fillId="0" borderId="0"/>
    <xf numFmtId="0" fontId="2" fillId="0" borderId="0"/>
    <xf numFmtId="0" fontId="21" fillId="0" borderId="0"/>
    <xf numFmtId="0" fontId="12" fillId="0" borderId="0"/>
    <xf numFmtId="0" fontId="17" fillId="0" borderId="0"/>
    <xf numFmtId="0" fontId="1" fillId="0" borderId="0"/>
  </cellStyleXfs>
  <cellXfs count="58">
    <xf numFmtId="0" fontId="0" fillId="0" borderId="0" xfId="0"/>
    <xf numFmtId="14" fontId="7" fillId="0" borderId="1" xfId="6" applyNumberFormat="1" applyFont="1" applyFill="1" applyBorder="1" applyAlignment="1">
      <alignment horizontal="center" vertical="center" wrapText="1"/>
    </xf>
    <xf numFmtId="0" fontId="5" fillId="0" borderId="0" xfId="0" applyFont="1" applyFill="1" applyAlignment="1"/>
    <xf numFmtId="0" fontId="4" fillId="0" borderId="0" xfId="0" applyFont="1" applyFill="1" applyAlignment="1">
      <alignment horizontal="right"/>
    </xf>
    <xf numFmtId="0" fontId="4" fillId="0" borderId="0" xfId="0" applyFont="1" applyFill="1"/>
    <xf numFmtId="0" fontId="10" fillId="0" borderId="0" xfId="0" applyFont="1" applyFill="1" applyAlignment="1">
      <alignment horizontal="left"/>
    </xf>
    <xf numFmtId="0" fontId="11" fillId="0" borderId="0" xfId="0" applyFont="1" applyFill="1"/>
    <xf numFmtId="0" fontId="5" fillId="0" borderId="2" xfId="0" applyFont="1" applyFill="1" applyBorder="1" applyAlignment="1">
      <alignment horizontal="center"/>
    </xf>
    <xf numFmtId="0" fontId="5" fillId="0" borderId="3" xfId="0" applyFont="1" applyFill="1" applyBorder="1" applyAlignment="1">
      <alignment horizontal="center"/>
    </xf>
    <xf numFmtId="0" fontId="4" fillId="0" borderId="3" xfId="0" applyFont="1" applyFill="1" applyBorder="1" applyAlignment="1">
      <alignment horizontal="center"/>
    </xf>
    <xf numFmtId="0" fontId="14" fillId="0" borderId="3" xfId="0" applyFont="1" applyFill="1" applyBorder="1" applyAlignment="1">
      <alignment horizontal="center"/>
    </xf>
    <xf numFmtId="0" fontId="3" fillId="0" borderId="3" xfId="0" applyFont="1" applyFill="1" applyBorder="1" applyAlignment="1">
      <alignment horizontal="center"/>
    </xf>
    <xf numFmtId="0" fontId="10" fillId="0" borderId="0" xfId="0" applyFont="1" applyFill="1"/>
    <xf numFmtId="0" fontId="4" fillId="0" borderId="3" xfId="0" applyFont="1" applyFill="1" applyBorder="1"/>
    <xf numFmtId="0" fontId="5" fillId="0" borderId="3" xfId="0" applyFont="1" applyFill="1" applyBorder="1"/>
    <xf numFmtId="0" fontId="9" fillId="0" borderId="0" xfId="0" applyFont="1" applyFill="1" applyAlignment="1">
      <alignment horizontal="centerContinuous"/>
    </xf>
    <xf numFmtId="0" fontId="8" fillId="0" borderId="0" xfId="0" applyFont="1" applyFill="1"/>
    <xf numFmtId="0" fontId="4" fillId="0" borderId="3" xfId="0" applyFont="1" applyFill="1" applyBorder="1" applyAlignment="1">
      <alignment horizontal="center" vertical="center"/>
    </xf>
    <xf numFmtId="0" fontId="5" fillId="0" borderId="2" xfId="0" applyFont="1" applyFill="1" applyBorder="1"/>
    <xf numFmtId="0" fontId="5" fillId="0" borderId="3" xfId="0" applyFont="1" applyFill="1" applyBorder="1" applyAlignment="1">
      <alignment horizontal="center" vertical="center"/>
    </xf>
    <xf numFmtId="0" fontId="14" fillId="0" borderId="3" xfId="0" applyFont="1" applyFill="1" applyBorder="1"/>
    <xf numFmtId="3" fontId="6" fillId="0" borderId="3" xfId="0" applyNumberFormat="1" applyFont="1" applyFill="1" applyBorder="1"/>
    <xf numFmtId="0" fontId="4" fillId="0" borderId="3" xfId="0" applyFont="1" applyFill="1" applyBorder="1" applyAlignment="1">
      <alignment horizontal="justify" wrapText="1"/>
    </xf>
    <xf numFmtId="0" fontId="4" fillId="0" borderId="3" xfId="0" applyFont="1" applyFill="1" applyBorder="1" applyAlignment="1">
      <alignment horizontal="left" wrapText="1"/>
    </xf>
    <xf numFmtId="0" fontId="3" fillId="0" borderId="3" xfId="0" applyFont="1" applyFill="1" applyBorder="1" applyAlignment="1">
      <alignment horizontal="left" wrapText="1"/>
    </xf>
    <xf numFmtId="0" fontId="18" fillId="0" borderId="0" xfId="0" applyFont="1" applyFill="1"/>
    <xf numFmtId="0" fontId="19" fillId="0" borderId="0" xfId="0" applyFont="1" applyFill="1"/>
    <xf numFmtId="0" fontId="11" fillId="0" borderId="0" xfId="0" applyFont="1" applyFill="1" applyAlignment="1">
      <alignment horizontal="right"/>
    </xf>
    <xf numFmtId="0" fontId="5" fillId="0" borderId="0" xfId="0" applyFont="1" applyFill="1" applyAlignment="1">
      <alignment horizontal="center"/>
    </xf>
    <xf numFmtId="0" fontId="7" fillId="0" borderId="1" xfId="6" applyNumberFormat="1" applyFont="1" applyFill="1" applyBorder="1" applyAlignment="1">
      <alignment horizontal="center" vertical="center" wrapText="1"/>
    </xf>
    <xf numFmtId="3" fontId="5" fillId="0" borderId="2" xfId="0" applyNumberFormat="1" applyFont="1" applyFill="1" applyBorder="1"/>
    <xf numFmtId="165" fontId="5" fillId="0" borderId="2" xfId="0" applyNumberFormat="1" applyFont="1" applyFill="1" applyBorder="1"/>
    <xf numFmtId="3" fontId="5" fillId="0" borderId="3" xfId="0" applyNumberFormat="1" applyFont="1" applyFill="1" applyBorder="1"/>
    <xf numFmtId="165" fontId="5" fillId="0" borderId="3" xfId="0" applyNumberFormat="1" applyFont="1" applyFill="1" applyBorder="1"/>
    <xf numFmtId="3" fontId="4" fillId="0" borderId="3" xfId="0" applyNumberFormat="1" applyFont="1" applyFill="1" applyBorder="1"/>
    <xf numFmtId="165" fontId="4" fillId="0" borderId="3" xfId="0" applyNumberFormat="1" applyFont="1" applyFill="1" applyBorder="1"/>
    <xf numFmtId="165" fontId="6" fillId="0" borderId="3" xfId="0" applyNumberFormat="1" applyFont="1" applyFill="1" applyBorder="1"/>
    <xf numFmtId="3" fontId="5" fillId="0" borderId="3" xfId="0" applyNumberFormat="1" applyFont="1" applyFill="1" applyBorder="1" applyAlignment="1">
      <alignment vertical="center"/>
    </xf>
    <xf numFmtId="165" fontId="5" fillId="0" borderId="3" xfId="0" applyNumberFormat="1" applyFont="1" applyFill="1" applyBorder="1" applyAlignment="1">
      <alignment vertical="center"/>
    </xf>
    <xf numFmtId="0" fontId="5" fillId="0" borderId="0" xfId="0" applyFont="1" applyFill="1" applyAlignment="1">
      <alignment horizontal="center"/>
    </xf>
    <xf numFmtId="0" fontId="5" fillId="0" borderId="0" xfId="0" applyFont="1" applyFill="1" applyAlignment="1">
      <alignment horizontal="center" wrapText="1"/>
    </xf>
    <xf numFmtId="0" fontId="6" fillId="0" borderId="0" xfId="0" applyNumberFormat="1" applyFont="1" applyFill="1" applyBorder="1" applyAlignment="1">
      <alignment horizontal="center" vertical="center" wrapText="1"/>
    </xf>
    <xf numFmtId="0" fontId="20" fillId="0" borderId="0" xfId="0" applyFont="1" applyFill="1" applyBorder="1" applyAlignment="1">
      <alignment horizontal="right"/>
    </xf>
    <xf numFmtId="0" fontId="3" fillId="0" borderId="5" xfId="0" applyFont="1" applyFill="1" applyBorder="1" applyAlignment="1">
      <alignment horizontal="center" vertical="center" wrapText="1"/>
    </xf>
    <xf numFmtId="0" fontId="3" fillId="0" borderId="5" xfId="0" applyNumberFormat="1" applyFont="1" applyFill="1" applyBorder="1" applyAlignment="1">
      <alignment horizontal="center" vertical="center" wrapText="1"/>
    </xf>
    <xf numFmtId="0" fontId="7" fillId="0" borderId="6" xfId="0" applyNumberFormat="1" applyFont="1" applyFill="1" applyBorder="1" applyAlignment="1">
      <alignment horizontal="center" vertical="center" wrapText="1"/>
    </xf>
    <xf numFmtId="0" fontId="7" fillId="0" borderId="6" xfId="6" applyNumberFormat="1" applyFont="1" applyFill="1" applyBorder="1" applyAlignment="1">
      <alignment horizontal="center" vertical="center" wrapText="1"/>
    </xf>
    <xf numFmtId="0" fontId="7" fillId="0" borderId="1" xfId="6" applyNumberFormat="1" applyFont="1" applyFill="1" applyBorder="1" applyAlignment="1">
      <alignment horizontal="center" vertical="center" wrapText="1"/>
    </xf>
    <xf numFmtId="0" fontId="7" fillId="0" borderId="7" xfId="6" applyNumberFormat="1" applyFont="1" applyFill="1" applyBorder="1" applyAlignment="1">
      <alignment horizontal="center" vertical="center" wrapText="1"/>
    </xf>
    <xf numFmtId="0" fontId="7" fillId="0" borderId="8" xfId="6"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16" fillId="0" borderId="3" xfId="0" applyFont="1" applyFill="1" applyBorder="1" applyAlignment="1">
      <alignment vertical="center" wrapText="1"/>
    </xf>
    <xf numFmtId="0" fontId="14" fillId="0" borderId="4" xfId="0" applyFont="1" applyFill="1" applyBorder="1" applyAlignment="1">
      <alignment horizontal="center"/>
    </xf>
    <xf numFmtId="0" fontId="14" fillId="0" borderId="4" xfId="0" applyFont="1" applyFill="1" applyBorder="1" applyAlignment="1">
      <alignment wrapText="1"/>
    </xf>
    <xf numFmtId="3" fontId="14" fillId="0" borderId="3" xfId="0" applyNumberFormat="1" applyFont="1" applyFill="1" applyBorder="1"/>
    <xf numFmtId="165" fontId="14" fillId="0" borderId="3" xfId="0" applyNumberFormat="1" applyFont="1" applyFill="1" applyBorder="1"/>
    <xf numFmtId="3" fontId="14" fillId="0" borderId="4" xfId="0" applyNumberFormat="1" applyFont="1" applyFill="1" applyBorder="1" applyAlignment="1">
      <alignment vertical="center"/>
    </xf>
    <xf numFmtId="165" fontId="14" fillId="0" borderId="4" xfId="0" applyNumberFormat="1" applyFont="1" applyFill="1" applyBorder="1" applyAlignment="1">
      <alignment vertical="center"/>
    </xf>
  </cellXfs>
  <cellStyles count="11">
    <cellStyle name="Comma 2" xfId="1"/>
    <cellStyle name="Currency 2" xfId="2"/>
    <cellStyle name="HAI" xfId="3"/>
    <cellStyle name="Normal" xfId="0" builtinId="0"/>
    <cellStyle name="Normal 2" xfId="4"/>
    <cellStyle name="Normal 3" xfId="5"/>
    <cellStyle name="Normal 4" xfId="6"/>
    <cellStyle name="Normal 5" xfId="7"/>
    <cellStyle name="Normal 6" xfId="8"/>
    <cellStyle name="Normal 7" xfId="9"/>
    <cellStyle name="Normal 8"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7"/>
  <sheetViews>
    <sheetView tabSelected="1" topLeftCell="A4" workbookViewId="0">
      <selection activeCell="C15" sqref="C15"/>
    </sheetView>
  </sheetViews>
  <sheetFormatPr defaultColWidth="12.85546875" defaultRowHeight="15.75"/>
  <cols>
    <col min="1" max="1" width="7.28515625" style="4" customWidth="1"/>
    <col min="2" max="2" width="49" style="4" customWidth="1"/>
    <col min="3" max="4" width="15.28515625" style="4" customWidth="1"/>
    <col min="5" max="5" width="10.85546875" style="3" customWidth="1"/>
    <col min="6" max="6" width="12" style="3" customWidth="1"/>
    <col min="7" max="16384" width="12.85546875" style="4"/>
  </cols>
  <sheetData>
    <row r="1" spans="1:6" ht="21" customHeight="1">
      <c r="A1" s="2" t="s">
        <v>40</v>
      </c>
      <c r="B1" s="2"/>
      <c r="C1" s="3"/>
      <c r="D1" s="15"/>
      <c r="E1" s="39" t="s">
        <v>24</v>
      </c>
      <c r="F1" s="39"/>
    </row>
    <row r="2" spans="1:6" ht="18.75">
      <c r="A2" s="2"/>
      <c r="B2" s="2"/>
      <c r="C2" s="3"/>
      <c r="D2" s="15"/>
      <c r="E2" s="28"/>
      <c r="F2" s="28"/>
    </row>
    <row r="3" spans="1:6">
      <c r="A3" s="40" t="s">
        <v>39</v>
      </c>
      <c r="B3" s="40"/>
      <c r="C3" s="40"/>
      <c r="D3" s="40"/>
      <c r="E3" s="40"/>
      <c r="F3" s="40"/>
    </row>
    <row r="4" spans="1:6">
      <c r="A4" s="41"/>
      <c r="B4" s="41"/>
      <c r="C4" s="41"/>
      <c r="D4" s="41"/>
      <c r="E4" s="41"/>
      <c r="F4" s="41"/>
    </row>
    <row r="5" spans="1:6" ht="19.5" customHeight="1">
      <c r="A5" s="5"/>
      <c r="B5" s="5"/>
      <c r="C5" s="6"/>
      <c r="D5" s="42" t="s">
        <v>0</v>
      </c>
      <c r="E5" s="42"/>
      <c r="F5" s="42"/>
    </row>
    <row r="6" spans="1:6" s="16" customFormat="1" ht="37.5" customHeight="1">
      <c r="A6" s="43" t="s">
        <v>1</v>
      </c>
      <c r="B6" s="44" t="s">
        <v>2</v>
      </c>
      <c r="C6" s="45" t="s">
        <v>22</v>
      </c>
      <c r="D6" s="46" t="s">
        <v>36</v>
      </c>
      <c r="E6" s="48" t="s">
        <v>37</v>
      </c>
      <c r="F6" s="49"/>
    </row>
    <row r="7" spans="1:6" s="16" customFormat="1" ht="49.5" customHeight="1">
      <c r="A7" s="43"/>
      <c r="B7" s="43"/>
      <c r="C7" s="50"/>
      <c r="D7" s="47"/>
      <c r="E7" s="29" t="s">
        <v>22</v>
      </c>
      <c r="F7" s="1" t="s">
        <v>23</v>
      </c>
    </row>
    <row r="8" spans="1:6" s="6" customFormat="1" ht="20.100000000000001" customHeight="1">
      <c r="A8" s="7"/>
      <c r="B8" s="18" t="s">
        <v>9</v>
      </c>
      <c r="C8" s="30">
        <f>+C9+C29</f>
        <v>16235664</v>
      </c>
      <c r="D8" s="30">
        <f>+D9+D29</f>
        <v>3652113</v>
      </c>
      <c r="E8" s="31">
        <f>+D8/C8*100</f>
        <v>22.494386432239544</v>
      </c>
      <c r="F8" s="31">
        <v>91.990036568182603</v>
      </c>
    </row>
    <row r="9" spans="1:6" s="6" customFormat="1" ht="20.100000000000001" customHeight="1">
      <c r="A9" s="8" t="s">
        <v>3</v>
      </c>
      <c r="B9" s="14" t="s">
        <v>25</v>
      </c>
      <c r="C9" s="32">
        <f>+C10+C14+C26+C27+C28</f>
        <v>13101448</v>
      </c>
      <c r="D9" s="32">
        <f>+D10+D14+D26+D27+D28</f>
        <v>2801022</v>
      </c>
      <c r="E9" s="33">
        <f>+D9/C9*100</f>
        <v>21.379484160834743</v>
      </c>
      <c r="F9" s="33">
        <v>93.02259624325832</v>
      </c>
    </row>
    <row r="10" spans="1:6" s="6" customFormat="1" ht="20.100000000000001" customHeight="1">
      <c r="A10" s="8" t="s">
        <v>5</v>
      </c>
      <c r="B10" s="14" t="s">
        <v>14</v>
      </c>
      <c r="C10" s="32">
        <f>+C11+C12+C13</f>
        <v>4849560</v>
      </c>
      <c r="D10" s="32">
        <f>+D11+D12+D13</f>
        <v>626122</v>
      </c>
      <c r="E10" s="33">
        <f>+E11+E12+E13</f>
        <v>12.910903257202715</v>
      </c>
      <c r="F10" s="33">
        <v>47.1</v>
      </c>
    </row>
    <row r="11" spans="1:6" s="6" customFormat="1" ht="20.100000000000001" customHeight="1">
      <c r="A11" s="9">
        <v>1</v>
      </c>
      <c r="B11" s="13" t="s">
        <v>15</v>
      </c>
      <c r="C11" s="34">
        <v>4849560</v>
      </c>
      <c r="D11" s="34">
        <v>626122</v>
      </c>
      <c r="E11" s="35">
        <f t="shared" ref="E11:E31" si="0">+D11/C11*100</f>
        <v>12.910903257202715</v>
      </c>
      <c r="F11" s="35">
        <v>47.1</v>
      </c>
    </row>
    <row r="12" spans="1:6" s="12" customFormat="1" ht="48">
      <c r="A12" s="17">
        <v>2</v>
      </c>
      <c r="B12" s="22" t="s">
        <v>16</v>
      </c>
      <c r="C12" s="34"/>
      <c r="D12" s="21"/>
      <c r="E12" s="36"/>
      <c r="F12" s="36"/>
    </row>
    <row r="13" spans="1:6" s="6" customFormat="1" ht="20.100000000000001" customHeight="1">
      <c r="A13" s="9">
        <v>3</v>
      </c>
      <c r="B13" s="23" t="s">
        <v>17</v>
      </c>
      <c r="C13" s="34"/>
      <c r="D13" s="34"/>
      <c r="E13" s="35"/>
      <c r="F13" s="35"/>
    </row>
    <row r="14" spans="1:6" s="6" customFormat="1" ht="20.100000000000001" customHeight="1">
      <c r="A14" s="8" t="s">
        <v>35</v>
      </c>
      <c r="B14" s="14" t="s">
        <v>10</v>
      </c>
      <c r="C14" s="32">
        <v>7981949</v>
      </c>
      <c r="D14" s="32">
        <v>2174900</v>
      </c>
      <c r="E14" s="33">
        <f t="shared" si="0"/>
        <v>27.247731099259092</v>
      </c>
      <c r="F14" s="33">
        <v>129.30000000000001</v>
      </c>
    </row>
    <row r="15" spans="1:6" s="6" customFormat="1" ht="20.100000000000001" customHeight="1">
      <c r="A15" s="8"/>
      <c r="B15" s="20" t="s">
        <v>18</v>
      </c>
      <c r="C15" s="21"/>
      <c r="D15" s="21"/>
      <c r="E15" s="36"/>
      <c r="F15" s="36"/>
    </row>
    <row r="16" spans="1:6" s="6" customFormat="1" ht="20.100000000000001" customHeight="1">
      <c r="A16" s="9">
        <v>1</v>
      </c>
      <c r="B16" s="20" t="s">
        <v>19</v>
      </c>
      <c r="C16" s="34">
        <v>3382292</v>
      </c>
      <c r="D16" s="34">
        <v>638100</v>
      </c>
      <c r="E16" s="35">
        <f t="shared" si="0"/>
        <v>18.865905131786377</v>
      </c>
      <c r="F16" s="35">
        <v>101.3</v>
      </c>
    </row>
    <row r="17" spans="1:6" s="6" customFormat="1" ht="20.100000000000001" customHeight="1">
      <c r="A17" s="9">
        <f>A16+1</f>
        <v>2</v>
      </c>
      <c r="B17" s="20" t="s">
        <v>20</v>
      </c>
      <c r="C17" s="34">
        <v>62979</v>
      </c>
      <c r="D17" s="34">
        <v>15031</v>
      </c>
      <c r="E17" s="35">
        <f t="shared" si="0"/>
        <v>23.866685720637037</v>
      </c>
      <c r="F17" s="35">
        <v>71.599999999999994</v>
      </c>
    </row>
    <row r="18" spans="1:6" s="6" customFormat="1" ht="20.100000000000001" customHeight="1">
      <c r="A18" s="9">
        <f t="shared" ref="A18:A25" si="1">A17+1</f>
        <v>3</v>
      </c>
      <c r="B18" s="20" t="s">
        <v>26</v>
      </c>
      <c r="C18" s="34">
        <v>838907</v>
      </c>
      <c r="D18" s="34">
        <v>174072</v>
      </c>
      <c r="E18" s="35">
        <f t="shared" si="0"/>
        <v>20.749856658723793</v>
      </c>
      <c r="F18" s="35">
        <v>100</v>
      </c>
    </row>
    <row r="19" spans="1:6" s="6" customFormat="1" ht="20.100000000000001" customHeight="1">
      <c r="A19" s="9">
        <f t="shared" si="1"/>
        <v>4</v>
      </c>
      <c r="B19" s="20" t="s">
        <v>27</v>
      </c>
      <c r="C19" s="34">
        <v>105426</v>
      </c>
      <c r="D19" s="34">
        <v>21680</v>
      </c>
      <c r="E19" s="35">
        <f t="shared" si="0"/>
        <v>20.564187202397889</v>
      </c>
      <c r="F19" s="35">
        <v>134.69999999999999</v>
      </c>
    </row>
    <row r="20" spans="1:6" s="6" customFormat="1" ht="20.100000000000001" customHeight="1">
      <c r="A20" s="9">
        <f t="shared" si="1"/>
        <v>5</v>
      </c>
      <c r="B20" s="20" t="s">
        <v>28</v>
      </c>
      <c r="C20" s="34">
        <v>45835</v>
      </c>
      <c r="D20" s="34">
        <v>6668</v>
      </c>
      <c r="E20" s="35">
        <f t="shared" si="0"/>
        <v>14.547834624195483</v>
      </c>
      <c r="F20" s="35">
        <v>64</v>
      </c>
    </row>
    <row r="21" spans="1:6" s="6" customFormat="1" ht="20.100000000000001" customHeight="1">
      <c r="A21" s="9">
        <f t="shared" si="1"/>
        <v>6</v>
      </c>
      <c r="B21" s="20" t="s">
        <v>29</v>
      </c>
      <c r="C21" s="34">
        <v>61155</v>
      </c>
      <c r="D21" s="34">
        <v>8615</v>
      </c>
      <c r="E21" s="35">
        <f t="shared" si="0"/>
        <v>14.087155588259339</v>
      </c>
      <c r="F21" s="35">
        <v>105.6</v>
      </c>
    </row>
    <row r="22" spans="1:6" s="6" customFormat="1" ht="20.100000000000001" customHeight="1">
      <c r="A22" s="9">
        <f t="shared" si="1"/>
        <v>7</v>
      </c>
      <c r="B22" s="20" t="s">
        <v>30</v>
      </c>
      <c r="C22" s="34">
        <v>60080</v>
      </c>
      <c r="D22" s="34">
        <v>23631</v>
      </c>
      <c r="E22" s="35">
        <f t="shared" si="0"/>
        <v>39.33255659121172</v>
      </c>
      <c r="F22" s="35">
        <v>282.7</v>
      </c>
    </row>
    <row r="23" spans="1:6" s="6" customFormat="1" ht="20.100000000000001" customHeight="1">
      <c r="A23" s="9">
        <f t="shared" si="1"/>
        <v>8</v>
      </c>
      <c r="B23" s="20" t="s">
        <v>31</v>
      </c>
      <c r="C23" s="34">
        <v>955081</v>
      </c>
      <c r="D23" s="34">
        <v>345744</v>
      </c>
      <c r="E23" s="35">
        <f t="shared" si="0"/>
        <v>36.200489801388578</v>
      </c>
      <c r="F23" s="35">
        <v>208.5</v>
      </c>
    </row>
    <row r="24" spans="1:6" s="6" customFormat="1" ht="20.100000000000001" customHeight="1">
      <c r="A24" s="9">
        <f t="shared" si="1"/>
        <v>9</v>
      </c>
      <c r="B24" s="20" t="s">
        <v>32</v>
      </c>
      <c r="C24" s="34">
        <v>1336464</v>
      </c>
      <c r="D24" s="34">
        <v>372021</v>
      </c>
      <c r="E24" s="35">
        <f t="shared" si="0"/>
        <v>27.836215565851379</v>
      </c>
      <c r="F24" s="35">
        <v>109.3</v>
      </c>
    </row>
    <row r="25" spans="1:6" s="6" customFormat="1" ht="20.100000000000001" customHeight="1">
      <c r="A25" s="9">
        <f t="shared" si="1"/>
        <v>10</v>
      </c>
      <c r="B25" s="20" t="s">
        <v>21</v>
      </c>
      <c r="C25" s="34">
        <v>889562</v>
      </c>
      <c r="D25" s="34">
        <v>403278</v>
      </c>
      <c r="E25" s="35">
        <f t="shared" si="0"/>
        <v>45.334445491151826</v>
      </c>
      <c r="F25" s="35">
        <v>172.8</v>
      </c>
    </row>
    <row r="26" spans="1:6" s="6" customFormat="1" ht="20.100000000000001" customHeight="1">
      <c r="A26" s="11" t="s">
        <v>6</v>
      </c>
      <c r="B26" s="24" t="s">
        <v>11</v>
      </c>
      <c r="C26" s="37">
        <v>7138</v>
      </c>
      <c r="D26" s="21"/>
      <c r="E26" s="36"/>
      <c r="F26" s="36"/>
    </row>
    <row r="27" spans="1:6" s="6" customFormat="1" ht="20.100000000000001" customHeight="1">
      <c r="A27" s="8" t="s">
        <v>7</v>
      </c>
      <c r="B27" s="14" t="s">
        <v>12</v>
      </c>
      <c r="C27" s="37">
        <v>1360</v>
      </c>
      <c r="D27" s="21"/>
      <c r="E27" s="36"/>
      <c r="F27" s="36"/>
    </row>
    <row r="28" spans="1:6" s="6" customFormat="1" ht="20.100000000000001" customHeight="1">
      <c r="A28" s="8" t="s">
        <v>8</v>
      </c>
      <c r="B28" s="14" t="s">
        <v>13</v>
      </c>
      <c r="C28" s="37">
        <v>261441</v>
      </c>
      <c r="D28" s="21"/>
      <c r="E28" s="36"/>
      <c r="F28" s="36"/>
    </row>
    <row r="29" spans="1:6" s="6" customFormat="1" ht="18.75">
      <c r="A29" s="19" t="s">
        <v>4</v>
      </c>
      <c r="B29" s="51" t="s">
        <v>33</v>
      </c>
      <c r="C29" s="37">
        <f>+C30+C31</f>
        <v>3134216</v>
      </c>
      <c r="D29" s="37">
        <f>+D30+D31</f>
        <v>851091</v>
      </c>
      <c r="E29" s="38">
        <f t="shared" si="0"/>
        <v>27.154829150256393</v>
      </c>
      <c r="F29" s="38">
        <v>88.7</v>
      </c>
    </row>
    <row r="30" spans="1:6" s="25" customFormat="1" ht="20.100000000000001" customHeight="1">
      <c r="A30" s="10">
        <v>1</v>
      </c>
      <c r="B30" s="20" t="s">
        <v>34</v>
      </c>
      <c r="C30" s="54"/>
      <c r="D30" s="54"/>
      <c r="E30" s="55"/>
      <c r="F30" s="55"/>
    </row>
    <row r="31" spans="1:6" s="26" customFormat="1" ht="20.100000000000001" customHeight="1">
      <c r="A31" s="52">
        <v>2</v>
      </c>
      <c r="B31" s="53" t="s">
        <v>38</v>
      </c>
      <c r="C31" s="56">
        <v>3134216</v>
      </c>
      <c r="D31" s="56">
        <v>851091</v>
      </c>
      <c r="E31" s="57">
        <f t="shared" si="0"/>
        <v>27.154829150256393</v>
      </c>
      <c r="F31" s="57">
        <v>88.7</v>
      </c>
    </row>
    <row r="32" spans="1:6" ht="19.5" customHeight="1">
      <c r="A32" s="12"/>
      <c r="B32" s="12"/>
      <c r="C32" s="6"/>
      <c r="D32" s="6"/>
      <c r="E32" s="27"/>
      <c r="F32" s="27"/>
    </row>
    <row r="33" spans="1:4" ht="18.75" customHeight="1">
      <c r="A33" s="12"/>
      <c r="B33" s="12"/>
      <c r="C33" s="6"/>
      <c r="D33" s="6"/>
    </row>
    <row r="34" spans="1:4" ht="18.75">
      <c r="A34" s="6"/>
      <c r="B34" s="6"/>
      <c r="C34" s="6"/>
      <c r="D34" s="6"/>
    </row>
    <row r="35" spans="1:4" ht="18.75">
      <c r="A35" s="6"/>
      <c r="B35" s="6"/>
      <c r="C35" s="6"/>
      <c r="D35" s="6"/>
    </row>
    <row r="36" spans="1:4" ht="18.75">
      <c r="A36" s="6"/>
      <c r="B36" s="6"/>
      <c r="C36" s="6"/>
      <c r="D36" s="6"/>
    </row>
    <row r="37" spans="1:4" ht="18.75">
      <c r="A37" s="6"/>
      <c r="B37" s="6"/>
      <c r="C37" s="6"/>
      <c r="D37" s="6"/>
    </row>
  </sheetData>
  <mergeCells count="9">
    <mergeCell ref="E1:F1"/>
    <mergeCell ref="A3:F3"/>
    <mergeCell ref="A4:F4"/>
    <mergeCell ref="D5:F5"/>
    <mergeCell ref="A6:A7"/>
    <mergeCell ref="B6:B7"/>
    <mergeCell ref="C6:C7"/>
    <mergeCell ref="D6:D7"/>
    <mergeCell ref="E6:F6"/>
  </mergeCells>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8DBF9D0-092B-4A10-9B00-12ECCF29DCC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5A656FA9-7FD3-4ABE-A3B6-0A5FB4C638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Quang Lương Xuân</dc:creator>
  <cp:lastModifiedBy>qlns</cp:lastModifiedBy>
  <cp:lastPrinted>2022-04-13T07:36:20Z</cp:lastPrinted>
  <dcterms:created xsi:type="dcterms:W3CDTF">2018-08-22T07:49:45Z</dcterms:created>
  <dcterms:modified xsi:type="dcterms:W3CDTF">2022-04-13T07:37:19Z</dcterms:modified>
</cp:coreProperties>
</file>